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9\מעיינות הדרום\30.04\"/>
    </mc:Choice>
  </mc:AlternateContent>
  <bookViews>
    <workbookView xWindow="0" yWindow="0" windowWidth="28800" windowHeight="1248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105" i="1"/>
  <c r="G101" i="1"/>
  <c r="G100" i="1"/>
  <c r="G99" i="1"/>
  <c r="G142" i="1" l="1"/>
  <c r="G143" i="1"/>
  <c r="G144" i="1"/>
  <c r="G145" i="1"/>
  <c r="G132" i="1"/>
  <c r="G133" i="1"/>
  <c r="G134" i="1"/>
  <c r="G135" i="1"/>
  <c r="G136" i="1"/>
  <c r="G137" i="1"/>
  <c r="G138" i="1"/>
  <c r="G139" i="1"/>
  <c r="G127" i="1"/>
  <c r="G128" i="1"/>
  <c r="G116" i="1"/>
  <c r="G117" i="1"/>
  <c r="G118" i="1"/>
  <c r="G119" i="1"/>
  <c r="G120" i="1"/>
  <c r="G121" i="1"/>
  <c r="G122" i="1"/>
  <c r="G123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66" i="1"/>
  <c r="G67" i="1"/>
  <c r="G68" i="1"/>
  <c r="G69" i="1"/>
  <c r="G70" i="1"/>
  <c r="G71" i="1"/>
  <c r="G72" i="1"/>
  <c r="G73" i="1"/>
  <c r="G74" i="1"/>
  <c r="G75" i="1"/>
  <c r="G61" i="1"/>
  <c r="G62" i="1"/>
  <c r="G58" i="1"/>
  <c r="G51" i="1"/>
  <c r="G52" i="1"/>
  <c r="G53" i="1"/>
  <c r="G54" i="1"/>
  <c r="G55" i="1"/>
  <c r="G44" i="1"/>
  <c r="G45" i="1"/>
  <c r="G46" i="1"/>
  <c r="G47" i="1"/>
  <c r="G38" i="1"/>
  <c r="G39" i="1"/>
  <c r="G40" i="1"/>
  <c r="G41" i="1"/>
  <c r="G32" i="1"/>
  <c r="G33" i="1"/>
  <c r="G34" i="1"/>
  <c r="G37" i="1"/>
  <c r="G43" i="1"/>
  <c r="G50" i="1"/>
  <c r="G57" i="1"/>
  <c r="G60" i="1"/>
  <c r="G65" i="1"/>
  <c r="G79" i="1"/>
  <c r="G108" i="1"/>
  <c r="G110" i="1"/>
  <c r="G111" i="1"/>
  <c r="G112" i="1"/>
  <c r="G113" i="1"/>
  <c r="G115" i="1"/>
  <c r="G126" i="1"/>
  <c r="G131" i="1"/>
  <c r="G141" i="1"/>
  <c r="G97" i="1"/>
  <c r="G98" i="1"/>
  <c r="G102" i="1"/>
  <c r="G103" i="1"/>
  <c r="G104" i="1"/>
  <c r="G9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6" i="1"/>
  <c r="G146" i="1" l="1"/>
  <c r="G31" i="1"/>
  <c r="G147" i="1" l="1"/>
  <c r="G148" i="1" s="1"/>
</calcChain>
</file>

<file path=xl/sharedStrings.xml><?xml version="1.0" encoding="utf-8"?>
<sst xmlns="http://schemas.openxmlformats.org/spreadsheetml/2006/main" count="320" uniqueCount="166">
  <si>
    <t>הערה כללית לכלל הסעיפים בכתב כמויות זה:
כל המחירים בכתב כמויות זה על כל סעיפיו יכללו:   אספקה, התקנה, הובלה, תכנות, הטמעה, הדרכה, כיוונים, כיול, חיבורים, אביזרים ואמצעים נילווים וכל הנדרש להפעלה מושלמת של הפריט והמערכת אלא אם נרשם אחרת, לרבות עבודה בגובה עד גובה עבודה בסולם ג.</t>
  </si>
  <si>
    <t>יח' מידה</t>
  </si>
  <si>
    <t>כמות</t>
  </si>
  <si>
    <t>סה"כ מחיר</t>
  </si>
  <si>
    <t>מערכת טמ"ס</t>
  </si>
  <si>
    <t>-</t>
  </si>
  <si>
    <t>שרתים,תוכנות VMS וציוד לחדר בקרה</t>
  </si>
  <si>
    <t>תוכנת ניהול וידיאו VMS</t>
  </si>
  <si>
    <t>קומפ'</t>
  </si>
  <si>
    <t>שרת הקלטה ל 40 מצלמות</t>
  </si>
  <si>
    <t>שרת ליישומים שונים (מטריצה, אנליטיקה)</t>
  </si>
  <si>
    <t>יח'</t>
  </si>
  <si>
    <t>רישיון קליינט</t>
  </si>
  <si>
    <t>רישיון לצפייה מרחוק</t>
  </si>
  <si>
    <t>תוכנה לניהול כריזה</t>
  </si>
  <si>
    <t>רשיון עבור ערוץ וידיאו</t>
  </si>
  <si>
    <t>תוכנה לניהול אנליטיקה</t>
  </si>
  <si>
    <t>רשיון עבור ערוץ אנליטיקה חיצונית</t>
  </si>
  <si>
    <t>עמדת קליינט כולל מחשב PC ורישיון קליינט/ משתמש</t>
  </si>
  <si>
    <t>עמדת קליינט כולל מחשב "19  ורישיון קליינט/ משתמש</t>
  </si>
  <si>
    <t xml:space="preserve"> ערכת kvm להרחקת מקלדת ועכבר</t>
  </si>
  <si>
    <t xml:space="preserve"> ערכת kvm ל 2 מסכים, באיכות HDMI</t>
  </si>
  <si>
    <t>כבל HDMI באורך 20 מטר</t>
  </si>
  <si>
    <t xml:space="preserve">מס"ד תקשורת "19  בגובה 42U  ובעומק 100 ס"מ </t>
  </si>
  <si>
    <t xml:space="preserve">מתג רשת מנוהל L3  </t>
  </si>
  <si>
    <t>מסך "50 LED מסגרת עד 4 מ"מ מוגדר 24/7</t>
  </si>
  <si>
    <t xml:space="preserve"> יח'</t>
  </si>
  <si>
    <t xml:space="preserve">זרוע/ מתקן עיגון מסך </t>
  </si>
  <si>
    <t>אל פסק KVA3 במארז "19</t>
  </si>
  <si>
    <t xml:space="preserve">אל פסק KVA2 מוגדר ע"י היצרןלתנאי חוץ </t>
  </si>
  <si>
    <t>מערכת לניהול  מרכזי שליטה ובקרה שו"ב</t>
  </si>
  <si>
    <t>מערכת שו"ב ביטחון מבוססת GIS</t>
  </si>
  <si>
    <t>ממשק למערכת הפצת הודעות SMS</t>
  </si>
  <si>
    <t>מצלמת גוף כולל אנליטיקה מובנת לתנאי חוץ</t>
  </si>
  <si>
    <t xml:space="preserve">מצלמה PTZ אנטיוונדל IK10, חיצונית 2 מגה </t>
  </si>
  <si>
    <t xml:space="preserve"> ציודים לאתר קצה Outdoor</t>
  </si>
  <si>
    <t>ציודים למצלמות</t>
  </si>
  <si>
    <t xml:space="preserve">מיגון חיצוני פוליקרבומט,  תקן אנטיונדל IK10 </t>
  </si>
  <si>
    <t>מיגון חיצוני פוליקרבומט,  כולל פנס א.א משולב במיגון</t>
  </si>
  <si>
    <t>פרוק והתקנת מצלמה ממתקן א' למתקן ב'</t>
  </si>
  <si>
    <t>מתגים</t>
  </si>
  <si>
    <t>מתג   תקשורת 1 ג'יגה חיצוני 8 פורטים</t>
  </si>
  <si>
    <t>מתג חיצוני 8 פורט POE ו 2 יציאות אופטיות</t>
  </si>
  <si>
    <t>מתג מרכזי L3 48 פורטים PoE</t>
  </si>
  <si>
    <t>מתג קצה פנימי ל 24 פורטים  PoE</t>
  </si>
  <si>
    <t>ארון המרה מאופטי לנחושת, כולל חומרה וחיבור הסיבים</t>
  </si>
  <si>
    <t>ארונות, ארון פולי קרבונט תקן בזק עם מנעול רב בריח,</t>
  </si>
  <si>
    <t>ארון בגודל 110X80X40</t>
  </si>
  <si>
    <t>ארון בגודל 75X55X30</t>
  </si>
  <si>
    <t xml:space="preserve">מערכת התראה לארון </t>
  </si>
  <si>
    <t xml:space="preserve">ערכת התקנה על עמוד חיצוני </t>
  </si>
  <si>
    <t>פילר בטון לארון / מונה חשמל</t>
  </si>
  <si>
    <t>עורקים ותקשורת</t>
  </si>
  <si>
    <t>עורק אלחוטי מילימטרי לפחות 500 Mbps</t>
  </si>
  <si>
    <t>טיפול בחיבור האתר מול חברת תרשורת חיצונית (בזק)</t>
  </si>
  <si>
    <t>ציוד קצה Outdoor</t>
  </si>
  <si>
    <t xml:space="preserve">רמקול שופר IP </t>
  </si>
  <si>
    <t>פרוג'קטור לד  500  ואט חיצוני תאורה לבנה</t>
  </si>
  <si>
    <t>יח</t>
  </si>
  <si>
    <t>בקרת כניסה</t>
  </si>
  <si>
    <t>מערכת בקרת כניסה</t>
  </si>
  <si>
    <t>מערכת ניהול מורשים</t>
  </si>
  <si>
    <t>בקר 2 דלתות</t>
  </si>
  <si>
    <t>כרטיס I/O</t>
  </si>
  <si>
    <t>קורא כרטיסים חיצוני</t>
  </si>
  <si>
    <t>לחצן נירוסטה חיצוני מוגן מים לפתיחת דלת חיצוני</t>
  </si>
  <si>
    <t xml:space="preserve"> לחיץ  ירוק לפתיחת חירום כולל מכסה חיצוני</t>
  </si>
  <si>
    <t>מגנט לחיווי דלת מוטרדת</t>
  </si>
  <si>
    <t>אלקטרומגנט כושר אחיזה 900 ק"ג כולל זווית להתקנה</t>
  </si>
  <si>
    <t xml:space="preserve"> תג קירבה </t>
  </si>
  <si>
    <t xml:space="preserve"> ספק כח </t>
  </si>
  <si>
    <t>מחזיר דלת חיצונית מאסיבי</t>
  </si>
  <si>
    <t>מערכת אזעקה</t>
  </si>
  <si>
    <t>מערכת מיגון אלקטרונית</t>
  </si>
  <si>
    <t>כל מחירי מרכיבי מערכות האזעקה יכללו: אספקה, התקנה והפעלה קומפלט, לרבות חיבורים וכל הנדרש להפעלה מושלמת של האביזר והמערכת</t>
  </si>
  <si>
    <t>הערה</t>
  </si>
  <si>
    <t>רכזת 8 אזורים כולל מצבר ולוח מקשים</t>
  </si>
  <si>
    <t>מרחיב ל 8 אזורים</t>
  </si>
  <si>
    <t>מרחיב אזורים ל8 אזורים כולל ספק כח ומצבר</t>
  </si>
  <si>
    <t>מרחיב אזורים ל16 אזורים כולל ספק כח ומצבר</t>
  </si>
  <si>
    <t>לוח מקשים נוסף להתקנה חיצונית בקופסא מוגנת + טמפר</t>
  </si>
  <si>
    <t>לוח מקשים נוסף להתקנה פנימית</t>
  </si>
  <si>
    <t xml:space="preserve">כרטיס רשת IP. </t>
  </si>
  <si>
    <t>מפסק מגנטי חצי כבד</t>
  </si>
  <si>
    <t>מפסק מגנטי נישלף HD</t>
  </si>
  <si>
    <t xml:space="preserve"> מפסק מגנטי תעשייתי</t>
  </si>
  <si>
    <t xml:space="preserve"> צופר חיצוני מוגן כולל נצנץ </t>
  </si>
  <si>
    <t xml:space="preserve"> צופר פנימי</t>
  </si>
  <si>
    <t>גלאי א.א. פסיבי  משולב מיקרו גל ואנטי מסק</t>
  </si>
  <si>
    <t>גלאי א.א אקטיבי למרחק 100 מטר</t>
  </si>
  <si>
    <t>גלאי א.א אקטיבי למרחק 60 מטר</t>
  </si>
  <si>
    <t>גלאי פסיבי חיצוני כולל אנטימסק וטמפרים פתיחה ועקירה</t>
  </si>
  <si>
    <t>תשתיות</t>
  </si>
  <si>
    <t>קונזולה מתכת מגוולוונת 3 מטר גודל 10X10 ס"מ</t>
  </si>
  <si>
    <t>מובילים:</t>
  </si>
  <si>
    <t>צינור pvc לתנאי חוץ מוגן UV  בקוטר 23 מ"מ</t>
  </si>
  <si>
    <t xml:space="preserve"> מטר</t>
  </si>
  <si>
    <t>צינור pvc לתנאי חוץ מוגן UV  בקוטר 29 מ"מ</t>
  </si>
  <si>
    <t xml:space="preserve">צינור פוליטילן יק"ע  50 מ"מ (תת"ק) </t>
  </si>
  <si>
    <t>תעלת, מפח מגולוון, במידות 6X12 ס"מ, עם מכסה.</t>
  </si>
  <si>
    <t>מוליכים וכבלים</t>
  </si>
  <si>
    <t>נק' כבל פיקוד 6005 עד 50 מטר</t>
  </si>
  <si>
    <t>נקודה</t>
  </si>
  <si>
    <t>נק' כבל פיקוד 6005 מ 50 מטר ועד 100 מטר</t>
  </si>
  <si>
    <t xml:space="preserve">כבל חשמל בחתך ובהרכב של 3X2.5 ממ"ר </t>
  </si>
  <si>
    <t>כבל חשמל בחתך ובהרכב של 3X4 ממ"ר עד 5X4 ממ"ר.</t>
  </si>
  <si>
    <t>כבל חשמל בחתך ובהרכב של  5X6 ממ"ר.</t>
  </si>
  <si>
    <t>כבל תקשורת CAT7 לתנאי חוץ עד 30 מטר</t>
  </si>
  <si>
    <t>כבל תקשורת CAT7 לתנאי חוץ עד 60 מטר</t>
  </si>
  <si>
    <t>כבל תקשורת CAT7 לתנאי חוץ עד 90 מטר</t>
  </si>
  <si>
    <t>סט כבל מתיחה כולל אביזרים והתקנה עד 30 מטר</t>
  </si>
  <si>
    <t>סט</t>
  </si>
  <si>
    <t>תשתיות אופטיות</t>
  </si>
  <si>
    <t>מגשר אופטי כפול  LC/SC*4 Multi-Mode</t>
  </si>
  <si>
    <t xml:space="preserve">מיני ג'יביק </t>
  </si>
  <si>
    <t>גדר וגדר התראה</t>
  </si>
  <si>
    <t>מערכת התראה לגדר</t>
  </si>
  <si>
    <t>תיקון דלת מגופים והוספת מנעול רתק 16 מ"מ כולל ריתוך</t>
  </si>
  <si>
    <t>גדר תלתלית כולל עיגון ופריסה</t>
  </si>
  <si>
    <t>עמוד 2 מטר לקיבוע ועיגון גדר תלתלית כולל בסיס</t>
  </si>
  <si>
    <t>פשפש ברוחב 1 מטר</t>
  </si>
  <si>
    <t>גדר רשת מרותכת גובה 2.2 מטר + קרן 30 ס"מ ועמודי תמיכה כולל ביסוס כל 3 מטר</t>
  </si>
  <si>
    <t>מטר</t>
  </si>
  <si>
    <t>פרוק ופינוי גדר רשת קיימת כולל עמודי תמיכה</t>
  </si>
  <si>
    <t>מכסה איגום</t>
  </si>
  <si>
    <t>סורג כלוב לפתח בגג הבריכה כולל מנעול רתק ל 5 דקות</t>
  </si>
  <si>
    <t>מכסה נעילת סולם</t>
  </si>
  <si>
    <t>עבודות עפר, תשתית ובינוי</t>
  </si>
  <si>
    <t>חפירה בקרקע, בעומק עד 100 ס"מ, וברוחב משתנה של עד 60 ס"מ.</t>
  </si>
  <si>
    <t>מ"א</t>
  </si>
  <si>
    <t>תוספת עבור פרוק אריכי מדרכה, או פתיחת אספלט ו/או מצע כורכר.</t>
  </si>
  <si>
    <t>תוספת לחפירה הנ"ל, עבור תיקון מקצועי של מדרכה, או דרכי אספלט, בכל השכבות באמצעות כלי הידוק.</t>
  </si>
  <si>
    <t>שוחת מעבר 60 ס"מ</t>
  </si>
  <si>
    <t>חבילת שרות ואחריות לשנה נוספת מעבר לשנת האחריות (3 שנים ראשונות)  ע"פ תנאי המכרז</t>
  </si>
  <si>
    <t>שנה</t>
  </si>
  <si>
    <t>סיכום כללי</t>
  </si>
  <si>
    <t>.</t>
  </si>
  <si>
    <t>מע"מ</t>
  </si>
  <si>
    <t>סיכום כולל מע"מ</t>
  </si>
  <si>
    <t>מחיר מקסימום</t>
  </si>
  <si>
    <t>מחיר יחידה לאחר הנחה</t>
  </si>
  <si>
    <t>תאור הפריט</t>
  </si>
  <si>
    <t>מסך "60 LED מסגרת עד 4 מ"מ מוגדר 24/7</t>
  </si>
  <si>
    <t xml:space="preserve">מצלמות  </t>
  </si>
  <si>
    <t xml:space="preserve">גלאי פסיבי חיצוני ל 15 עבור הפעלת פרוג'קטור </t>
  </si>
  <si>
    <t>מיקרופון כריזה שולחני צוואר גמיש חיבור USB מוגדר בשו"ב</t>
  </si>
  <si>
    <t>דלת ברזל לפילר כולל מנעול רתק</t>
  </si>
  <si>
    <t>ממשק מערכת טמ"ס ללא הגבלת מספר ערוצים</t>
  </si>
  <si>
    <t>כבל אופטי להתקנה חיצונית 12 סיבים כולל בדיקה ודו"ח OTDR</t>
  </si>
  <si>
    <t>ממשק למערכת כריזה IP</t>
  </si>
  <si>
    <t>עדכון אפליקציה למערכות קיימות ואינטגרציה מלאה</t>
  </si>
  <si>
    <t xml:space="preserve">מסך שולחני "LCD 23 </t>
  </si>
  <si>
    <t xml:space="preserve">מערכת הקלטה מקומית IP עבור 8 מצלמות </t>
  </si>
  <si>
    <t xml:space="preserve">מערכת הקלטה מקומית IP עבור 16 מצלמות  </t>
  </si>
  <si>
    <t>ממשק למערכת אזעקה</t>
  </si>
  <si>
    <t>ממשק למערכת בקרת כניסה</t>
  </si>
  <si>
    <t>ממשק למערכת גדר אינדוקטיבית</t>
  </si>
  <si>
    <t>אינטגרציה מלאה לכלל המערכות והפעלה מושלמת</t>
  </si>
  <si>
    <t>בדיקת ציוד מענה לדרישות סייבר במעבדה חיצונית</t>
  </si>
  <si>
    <t>עדשה VF למצלמה 2 מגה פיקסל יום לילה -  2.8~12 מ"מ</t>
  </si>
  <si>
    <t>עדשה VF למצלמה 2 מגה פיקסל יום לילה  5~50 מ"מ</t>
  </si>
  <si>
    <t xml:space="preserve">מצלמה   חיצונית Dome  </t>
  </si>
  <si>
    <t>מצלמת Bullet  כולל אנליטיקה מובנת לתנאי חוץ</t>
  </si>
  <si>
    <t>כתב כמויות מרכיבי ביטחון מעיינות הדרום
****מעודכן ****</t>
  </si>
  <si>
    <t>יצרן</t>
  </si>
  <si>
    <t>דגם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</si>
</sst>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0000]00000"/>
    <numFmt numFmtId="165" formatCode="0.0%"/>
  </numFmts>
  <fonts count="16" x14ac:knownFonts="1">
    <font>
      <sz val="11"/>
      <color theme="1"/>
      <name val="Arial"/>
      <family val="2"/>
      <charset val="177"/>
      <scheme val="minor"/>
    </font>
    <font>
      <b/>
      <u/>
      <sz val="16"/>
      <color theme="1"/>
      <name val="Arial"/>
      <family val="2"/>
      <scheme val="minor"/>
    </font>
    <font>
      <b/>
      <sz val="12"/>
      <color theme="1"/>
      <name val="David"/>
      <family val="2"/>
    </font>
    <font>
      <b/>
      <sz val="12"/>
      <color rgb="FF0000FF"/>
      <name val="Arial"/>
      <family val="2"/>
      <scheme val="minor"/>
    </font>
    <font>
      <b/>
      <sz val="14"/>
      <color rgb="FF0000F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name val="Arial Unicode MS"/>
      <family val="2"/>
      <charset val="1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 val="double"/>
      <sz val="12"/>
      <color theme="1"/>
      <name val="Arial"/>
      <family val="2"/>
      <charset val="177"/>
      <scheme val="minor"/>
    </font>
    <font>
      <b/>
      <sz val="14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4"/>
      <name val="Arial"/>
      <family val="2"/>
      <scheme val="minor"/>
    </font>
    <font>
      <sz val="9"/>
      <color theme="1"/>
      <name val="Arial"/>
      <family val="2"/>
      <charset val="177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10" fillId="7" borderId="5" xfId="0" applyNumberFormat="1" applyFont="1" applyFill="1" applyBorder="1" applyAlignment="1">
      <alignment horizontal="center" vertical="center"/>
    </xf>
    <xf numFmtId="3" fontId="10" fillId="8" borderId="5" xfId="0" applyNumberFormat="1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164" fontId="4" fillId="4" borderId="7" xfId="0" applyNumberFormat="1" applyFont="1" applyFill="1" applyBorder="1" applyAlignment="1">
      <alignment horizontal="right" vertical="center" wrapText="1"/>
    </xf>
    <xf numFmtId="164" fontId="5" fillId="5" borderId="7" xfId="0" applyNumberFormat="1" applyFont="1" applyFill="1" applyBorder="1" applyAlignment="1">
      <alignment horizontal="right" vertical="center" wrapText="1"/>
    </xf>
    <xf numFmtId="0" fontId="7" fillId="6" borderId="7" xfId="1" applyFont="1" applyFill="1" applyBorder="1" applyAlignment="1" applyProtection="1">
      <alignment horizontal="right" vertical="center" wrapText="1" readingOrder="2"/>
    </xf>
    <xf numFmtId="164" fontId="0" fillId="3" borderId="7" xfId="0" applyNumberFormat="1" applyFill="1" applyBorder="1" applyAlignment="1">
      <alignment horizontal="right" vertical="center" wrapText="1"/>
    </xf>
    <xf numFmtId="0" fontId="0" fillId="3" borderId="7" xfId="0" applyFill="1" applyBorder="1" applyAlignment="1">
      <alignment horizontal="right" vertical="center" wrapText="1"/>
    </xf>
    <xf numFmtId="164" fontId="0" fillId="0" borderId="7" xfId="0" applyNumberFormat="1" applyBorder="1" applyAlignment="1">
      <alignment horizontal="right" vertical="center" wrapText="1"/>
    </xf>
    <xf numFmtId="0" fontId="0" fillId="3" borderId="8" xfId="0" applyFill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/>
    </xf>
    <xf numFmtId="165" fontId="13" fillId="3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5" fillId="0" borderId="10" xfId="0" applyFont="1" applyBorder="1" applyAlignment="1">
      <alignment horizontal="center"/>
    </xf>
    <xf numFmtId="0" fontId="0" fillId="0" borderId="4" xfId="0" applyBorder="1"/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4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rightToLeft="1" tabSelected="1" zoomScale="80" zoomScaleNormal="80" workbookViewId="0">
      <selection activeCell="H7" sqref="H7"/>
    </sheetView>
  </sheetViews>
  <sheetFormatPr defaultRowHeight="14.25" x14ac:dyDescent="0.2"/>
  <cols>
    <col min="1" max="1" width="3.875" customWidth="1"/>
    <col min="2" max="2" width="39.625" customWidth="1"/>
    <col min="3" max="3" width="7.75" customWidth="1"/>
    <col min="4" max="4" width="7.125" customWidth="1"/>
    <col min="7" max="7" width="10.25" customWidth="1"/>
    <col min="8" max="9" width="22.625" customWidth="1"/>
  </cols>
  <sheetData>
    <row r="1" spans="1:9" ht="57.75" customHeight="1" thickBot="1" x14ac:dyDescent="0.25">
      <c r="A1" s="36">
        <v>1</v>
      </c>
      <c r="B1" s="38" t="s">
        <v>163</v>
      </c>
      <c r="C1" s="39"/>
      <c r="D1" s="39"/>
      <c r="E1" s="39"/>
      <c r="F1" s="39"/>
      <c r="G1" s="39"/>
      <c r="H1" s="39"/>
      <c r="I1" s="40"/>
    </row>
    <row r="2" spans="1:9" ht="87.75" customHeight="1" x14ac:dyDescent="0.2">
      <c r="A2" s="33">
        <v>2</v>
      </c>
      <c r="B2" s="41" t="s">
        <v>0</v>
      </c>
      <c r="C2" s="42"/>
      <c r="D2" s="42"/>
      <c r="E2" s="42"/>
      <c r="F2" s="42"/>
      <c r="G2" s="42"/>
      <c r="H2" s="42"/>
      <c r="I2" s="42"/>
    </row>
    <row r="3" spans="1:9" ht="63" x14ac:dyDescent="0.2">
      <c r="A3" s="33">
        <v>3</v>
      </c>
      <c r="B3" s="24" t="s">
        <v>141</v>
      </c>
      <c r="C3" s="1" t="s">
        <v>1</v>
      </c>
      <c r="D3" s="2" t="s">
        <v>2</v>
      </c>
      <c r="E3" s="2" t="s">
        <v>139</v>
      </c>
      <c r="F3" s="2" t="s">
        <v>140</v>
      </c>
      <c r="G3" s="2" t="s">
        <v>3</v>
      </c>
      <c r="H3" s="2" t="s">
        <v>164</v>
      </c>
      <c r="I3" s="2" t="s">
        <v>165</v>
      </c>
    </row>
    <row r="4" spans="1:9" ht="20.100000000000001" customHeight="1" x14ac:dyDescent="0.2">
      <c r="A4" s="33">
        <v>4</v>
      </c>
      <c r="B4" s="25" t="s">
        <v>4</v>
      </c>
      <c r="C4" s="3"/>
      <c r="D4" s="16" t="s">
        <v>5</v>
      </c>
      <c r="E4" s="16"/>
      <c r="F4" s="16"/>
      <c r="G4" s="21"/>
      <c r="H4" s="37"/>
      <c r="I4" s="37"/>
    </row>
    <row r="5" spans="1:9" ht="20.100000000000001" customHeight="1" x14ac:dyDescent="0.2">
      <c r="A5" s="33">
        <v>5</v>
      </c>
      <c r="B5" s="26" t="s">
        <v>6</v>
      </c>
      <c r="C5" s="5"/>
      <c r="D5" s="17" t="s">
        <v>5</v>
      </c>
      <c r="E5" s="17"/>
      <c r="F5" s="17"/>
      <c r="G5" s="22"/>
      <c r="H5" s="37"/>
      <c r="I5" s="37"/>
    </row>
    <row r="6" spans="1:9" ht="20.100000000000001" customHeight="1" x14ac:dyDescent="0.2">
      <c r="A6" s="33">
        <v>6</v>
      </c>
      <c r="B6" s="27" t="s">
        <v>7</v>
      </c>
      <c r="C6" s="6" t="s">
        <v>8</v>
      </c>
      <c r="D6" s="18">
        <v>1</v>
      </c>
      <c r="E6" s="18">
        <v>2500</v>
      </c>
      <c r="F6" s="18"/>
      <c r="G6" s="19">
        <f>F6*D6</f>
        <v>0</v>
      </c>
      <c r="H6" s="37"/>
      <c r="I6" s="37"/>
    </row>
    <row r="7" spans="1:9" ht="20.100000000000001" customHeight="1" x14ac:dyDescent="0.2">
      <c r="A7" s="33">
        <v>7</v>
      </c>
      <c r="B7" s="27" t="s">
        <v>9</v>
      </c>
      <c r="C7" s="6" t="s">
        <v>8</v>
      </c>
      <c r="D7" s="18">
        <v>2</v>
      </c>
      <c r="E7" s="18">
        <v>32000</v>
      </c>
      <c r="F7" s="18"/>
      <c r="G7" s="19">
        <f t="shared" ref="G7:G29" si="0">F7*D7</f>
        <v>0</v>
      </c>
      <c r="H7" s="37"/>
      <c r="I7" s="37"/>
    </row>
    <row r="8" spans="1:9" ht="20.100000000000001" customHeight="1" x14ac:dyDescent="0.2">
      <c r="A8" s="33">
        <v>8</v>
      </c>
      <c r="B8" s="27" t="s">
        <v>10</v>
      </c>
      <c r="C8" s="6" t="s">
        <v>8</v>
      </c>
      <c r="D8" s="18">
        <v>1</v>
      </c>
      <c r="E8" s="18">
        <v>25000</v>
      </c>
      <c r="F8" s="18"/>
      <c r="G8" s="19">
        <f t="shared" si="0"/>
        <v>0</v>
      </c>
      <c r="H8" s="37"/>
      <c r="I8" s="37"/>
    </row>
    <row r="9" spans="1:9" ht="20.100000000000001" customHeight="1" x14ac:dyDescent="0.2">
      <c r="A9" s="33">
        <v>9</v>
      </c>
      <c r="B9" s="27" t="s">
        <v>12</v>
      </c>
      <c r="C9" s="6" t="s">
        <v>11</v>
      </c>
      <c r="D9" s="18">
        <v>2</v>
      </c>
      <c r="E9" s="18">
        <v>650</v>
      </c>
      <c r="F9" s="18"/>
      <c r="G9" s="19">
        <f t="shared" si="0"/>
        <v>0</v>
      </c>
      <c r="H9" s="37"/>
      <c r="I9" s="37"/>
    </row>
    <row r="10" spans="1:9" ht="20.100000000000001" customHeight="1" x14ac:dyDescent="0.2">
      <c r="A10" s="33">
        <v>10</v>
      </c>
      <c r="B10" s="27" t="s">
        <v>13</v>
      </c>
      <c r="C10" s="6" t="s">
        <v>11</v>
      </c>
      <c r="D10" s="18">
        <v>1</v>
      </c>
      <c r="E10" s="18">
        <v>2500</v>
      </c>
      <c r="F10" s="18"/>
      <c r="G10" s="19">
        <f t="shared" si="0"/>
        <v>0</v>
      </c>
      <c r="H10" s="37"/>
      <c r="I10" s="37"/>
    </row>
    <row r="11" spans="1:9" ht="20.100000000000001" customHeight="1" x14ac:dyDescent="0.2">
      <c r="A11" s="33">
        <v>11</v>
      </c>
      <c r="B11" s="28" t="s">
        <v>14</v>
      </c>
      <c r="C11" s="6" t="s">
        <v>8</v>
      </c>
      <c r="D11" s="18">
        <v>1</v>
      </c>
      <c r="E11" s="18">
        <v>3500</v>
      </c>
      <c r="F11" s="18"/>
      <c r="G11" s="19">
        <f t="shared" si="0"/>
        <v>0</v>
      </c>
      <c r="H11" s="37"/>
      <c r="I11" s="37"/>
    </row>
    <row r="12" spans="1:9" ht="20.100000000000001" customHeight="1" x14ac:dyDescent="0.2">
      <c r="A12" s="33">
        <v>12</v>
      </c>
      <c r="B12" s="27" t="s">
        <v>15</v>
      </c>
      <c r="C12" s="6" t="s">
        <v>11</v>
      </c>
      <c r="D12" s="18">
        <v>55</v>
      </c>
      <c r="E12" s="18">
        <v>560</v>
      </c>
      <c r="F12" s="18"/>
      <c r="G12" s="19">
        <f t="shared" si="0"/>
        <v>0</v>
      </c>
      <c r="H12" s="37"/>
      <c r="I12" s="37"/>
    </row>
    <row r="13" spans="1:9" ht="20.100000000000001" customHeight="1" x14ac:dyDescent="0.2">
      <c r="A13" s="33">
        <v>13</v>
      </c>
      <c r="B13" s="27" t="s">
        <v>16</v>
      </c>
      <c r="C13" s="6" t="s">
        <v>8</v>
      </c>
      <c r="D13" s="18">
        <v>1</v>
      </c>
      <c r="E13" s="18">
        <v>3500</v>
      </c>
      <c r="F13" s="18"/>
      <c r="G13" s="19">
        <f t="shared" si="0"/>
        <v>0</v>
      </c>
      <c r="H13" s="37"/>
      <c r="I13" s="37"/>
    </row>
    <row r="14" spans="1:9" ht="20.100000000000001" customHeight="1" x14ac:dyDescent="0.2">
      <c r="A14" s="33">
        <v>14</v>
      </c>
      <c r="B14" s="27" t="s">
        <v>17</v>
      </c>
      <c r="C14" s="6" t="s">
        <v>8</v>
      </c>
      <c r="D14" s="18">
        <v>15</v>
      </c>
      <c r="E14" s="18">
        <v>1600</v>
      </c>
      <c r="F14" s="18"/>
      <c r="G14" s="19">
        <f t="shared" si="0"/>
        <v>0</v>
      </c>
      <c r="H14" s="37"/>
      <c r="I14" s="37"/>
    </row>
    <row r="15" spans="1:9" ht="20.100000000000001" customHeight="1" x14ac:dyDescent="0.2">
      <c r="A15" s="33">
        <v>15</v>
      </c>
      <c r="B15" s="27" t="s">
        <v>152</v>
      </c>
      <c r="C15" s="6" t="s">
        <v>8</v>
      </c>
      <c r="D15" s="18">
        <v>2</v>
      </c>
      <c r="E15" s="18">
        <v>4000</v>
      </c>
      <c r="F15" s="18"/>
      <c r="G15" s="19">
        <f t="shared" si="0"/>
        <v>0</v>
      </c>
      <c r="H15" s="37"/>
      <c r="I15" s="37"/>
    </row>
    <row r="16" spans="1:9" ht="20.100000000000001" customHeight="1" x14ac:dyDescent="0.2">
      <c r="A16" s="33">
        <v>16</v>
      </c>
      <c r="B16" s="27" t="s">
        <v>153</v>
      </c>
      <c r="C16" s="6" t="s">
        <v>8</v>
      </c>
      <c r="D16" s="18">
        <v>5</v>
      </c>
      <c r="E16" s="18">
        <v>7500</v>
      </c>
      <c r="F16" s="18"/>
      <c r="G16" s="19">
        <f t="shared" si="0"/>
        <v>0</v>
      </c>
      <c r="H16" s="37"/>
      <c r="I16" s="37"/>
    </row>
    <row r="17" spans="1:9" ht="20.100000000000001" customHeight="1" x14ac:dyDescent="0.2">
      <c r="A17" s="33">
        <v>17</v>
      </c>
      <c r="B17" s="28" t="s">
        <v>18</v>
      </c>
      <c r="C17" s="6" t="s">
        <v>8</v>
      </c>
      <c r="D17" s="18">
        <v>1</v>
      </c>
      <c r="E17" s="18">
        <v>6500</v>
      </c>
      <c r="F17" s="18"/>
      <c r="G17" s="19">
        <f t="shared" si="0"/>
        <v>0</v>
      </c>
      <c r="H17" s="37"/>
      <c r="I17" s="37"/>
    </row>
    <row r="18" spans="1:9" ht="20.100000000000001" customHeight="1" x14ac:dyDescent="0.2">
      <c r="A18" s="33">
        <v>18</v>
      </c>
      <c r="B18" s="28" t="s">
        <v>19</v>
      </c>
      <c r="C18" s="6" t="s">
        <v>8</v>
      </c>
      <c r="D18" s="18">
        <v>1</v>
      </c>
      <c r="E18" s="18">
        <v>7500</v>
      </c>
      <c r="F18" s="18"/>
      <c r="G18" s="19">
        <f t="shared" si="0"/>
        <v>0</v>
      </c>
      <c r="H18" s="37"/>
      <c r="I18" s="37"/>
    </row>
    <row r="19" spans="1:9" ht="20.100000000000001" customHeight="1" x14ac:dyDescent="0.2">
      <c r="A19" s="33">
        <v>19</v>
      </c>
      <c r="B19" s="28" t="s">
        <v>20</v>
      </c>
      <c r="C19" s="6" t="s">
        <v>8</v>
      </c>
      <c r="D19" s="18">
        <v>2</v>
      </c>
      <c r="E19" s="18">
        <v>2700</v>
      </c>
      <c r="F19" s="18"/>
      <c r="G19" s="19">
        <f t="shared" si="0"/>
        <v>0</v>
      </c>
      <c r="H19" s="37"/>
      <c r="I19" s="37"/>
    </row>
    <row r="20" spans="1:9" ht="20.100000000000001" customHeight="1" x14ac:dyDescent="0.2">
      <c r="A20" s="33">
        <v>20</v>
      </c>
      <c r="B20" s="28" t="s">
        <v>21</v>
      </c>
      <c r="C20" s="6" t="s">
        <v>8</v>
      </c>
      <c r="D20" s="18">
        <v>2</v>
      </c>
      <c r="E20" s="18">
        <v>3100</v>
      </c>
      <c r="F20" s="18"/>
      <c r="G20" s="19">
        <f t="shared" si="0"/>
        <v>0</v>
      </c>
      <c r="H20" s="37"/>
      <c r="I20" s="37"/>
    </row>
    <row r="21" spans="1:9" ht="20.100000000000001" customHeight="1" x14ac:dyDescent="0.2">
      <c r="A21" s="33">
        <v>21</v>
      </c>
      <c r="B21" s="28" t="s">
        <v>22</v>
      </c>
      <c r="C21" s="6" t="s">
        <v>11</v>
      </c>
      <c r="D21" s="18">
        <v>2</v>
      </c>
      <c r="E21" s="18">
        <v>650</v>
      </c>
      <c r="F21" s="18"/>
      <c r="G21" s="19">
        <f t="shared" si="0"/>
        <v>0</v>
      </c>
      <c r="H21" s="37"/>
      <c r="I21" s="37"/>
    </row>
    <row r="22" spans="1:9" ht="20.100000000000001" customHeight="1" x14ac:dyDescent="0.2">
      <c r="A22" s="33">
        <v>22</v>
      </c>
      <c r="B22" s="28" t="s">
        <v>23</v>
      </c>
      <c r="C22" s="6" t="s">
        <v>8</v>
      </c>
      <c r="D22" s="18">
        <v>1</v>
      </c>
      <c r="E22" s="18">
        <v>3600</v>
      </c>
      <c r="F22" s="18"/>
      <c r="G22" s="19">
        <f t="shared" si="0"/>
        <v>0</v>
      </c>
      <c r="H22" s="37"/>
      <c r="I22" s="37"/>
    </row>
    <row r="23" spans="1:9" ht="20.100000000000001" customHeight="1" x14ac:dyDescent="0.2">
      <c r="A23" s="33">
        <v>23</v>
      </c>
      <c r="B23" s="28" t="s">
        <v>24</v>
      </c>
      <c r="C23" s="6" t="s">
        <v>11</v>
      </c>
      <c r="D23" s="18">
        <v>1</v>
      </c>
      <c r="E23" s="18">
        <v>7200</v>
      </c>
      <c r="F23" s="18"/>
      <c r="G23" s="19">
        <f t="shared" si="0"/>
        <v>0</v>
      </c>
      <c r="H23" s="37"/>
      <c r="I23" s="37"/>
    </row>
    <row r="24" spans="1:9" ht="20.100000000000001" customHeight="1" x14ac:dyDescent="0.2">
      <c r="A24" s="33">
        <v>24</v>
      </c>
      <c r="B24" s="28" t="s">
        <v>25</v>
      </c>
      <c r="C24" s="6" t="s">
        <v>26</v>
      </c>
      <c r="D24" s="18">
        <v>2</v>
      </c>
      <c r="E24" s="18">
        <v>7500</v>
      </c>
      <c r="F24" s="18"/>
      <c r="G24" s="19">
        <f t="shared" si="0"/>
        <v>0</v>
      </c>
      <c r="H24" s="37"/>
      <c r="I24" s="37"/>
    </row>
    <row r="25" spans="1:9" ht="20.100000000000001" customHeight="1" x14ac:dyDescent="0.2">
      <c r="A25" s="33">
        <v>25</v>
      </c>
      <c r="B25" s="28" t="s">
        <v>142</v>
      </c>
      <c r="C25" s="6"/>
      <c r="D25" s="18">
        <v>2</v>
      </c>
      <c r="E25" s="18">
        <v>9000</v>
      </c>
      <c r="F25" s="18"/>
      <c r="G25" s="19">
        <f t="shared" si="0"/>
        <v>0</v>
      </c>
      <c r="H25" s="37"/>
      <c r="I25" s="37"/>
    </row>
    <row r="26" spans="1:9" ht="20.100000000000001" customHeight="1" x14ac:dyDescent="0.2">
      <c r="A26" s="33">
        <v>26</v>
      </c>
      <c r="B26" s="28" t="s">
        <v>151</v>
      </c>
      <c r="C26" s="6" t="s">
        <v>11</v>
      </c>
      <c r="D26" s="18">
        <v>8</v>
      </c>
      <c r="E26" s="18">
        <v>950</v>
      </c>
      <c r="F26" s="18"/>
      <c r="G26" s="19">
        <f t="shared" si="0"/>
        <v>0</v>
      </c>
      <c r="H26" s="37"/>
      <c r="I26" s="37"/>
    </row>
    <row r="27" spans="1:9" ht="20.100000000000001" customHeight="1" x14ac:dyDescent="0.2">
      <c r="A27" s="33">
        <v>27</v>
      </c>
      <c r="B27" s="28" t="s">
        <v>27</v>
      </c>
      <c r="C27" s="6" t="s">
        <v>11</v>
      </c>
      <c r="D27" s="18">
        <v>4</v>
      </c>
      <c r="E27" s="18">
        <v>350</v>
      </c>
      <c r="F27" s="18"/>
      <c r="G27" s="19">
        <f t="shared" si="0"/>
        <v>0</v>
      </c>
      <c r="H27" s="37"/>
      <c r="I27" s="37"/>
    </row>
    <row r="28" spans="1:9" ht="20.100000000000001" customHeight="1" x14ac:dyDescent="0.2">
      <c r="A28" s="33">
        <v>28</v>
      </c>
      <c r="B28" s="28" t="s">
        <v>28</v>
      </c>
      <c r="C28" s="6" t="s">
        <v>26</v>
      </c>
      <c r="D28" s="18">
        <v>1</v>
      </c>
      <c r="E28" s="18">
        <v>4200</v>
      </c>
      <c r="F28" s="18"/>
      <c r="G28" s="19">
        <f t="shared" si="0"/>
        <v>0</v>
      </c>
      <c r="H28" s="37"/>
      <c r="I28" s="37"/>
    </row>
    <row r="29" spans="1:9" ht="20.100000000000001" customHeight="1" x14ac:dyDescent="0.2">
      <c r="A29" s="33">
        <v>29</v>
      </c>
      <c r="B29" s="28" t="s">
        <v>29</v>
      </c>
      <c r="C29" s="6" t="s">
        <v>11</v>
      </c>
      <c r="D29" s="18">
        <v>7</v>
      </c>
      <c r="E29" s="18">
        <v>3000</v>
      </c>
      <c r="F29" s="18"/>
      <c r="G29" s="19">
        <f t="shared" si="0"/>
        <v>0</v>
      </c>
      <c r="H29" s="37"/>
      <c r="I29" s="37"/>
    </row>
    <row r="30" spans="1:9" ht="20.100000000000001" customHeight="1" x14ac:dyDescent="0.2">
      <c r="A30" s="33">
        <v>30</v>
      </c>
      <c r="B30" s="26" t="s">
        <v>143</v>
      </c>
      <c r="C30" s="4"/>
      <c r="D30" s="17" t="s">
        <v>5</v>
      </c>
      <c r="E30" s="17"/>
      <c r="F30" s="17" t="s">
        <v>5</v>
      </c>
      <c r="G30" s="22"/>
      <c r="H30" s="37"/>
      <c r="I30" s="37"/>
    </row>
    <row r="31" spans="1:9" ht="20.100000000000001" customHeight="1" x14ac:dyDescent="0.2">
      <c r="A31" s="33">
        <v>31</v>
      </c>
      <c r="B31" s="28" t="s">
        <v>161</v>
      </c>
      <c r="C31" s="6" t="s">
        <v>26</v>
      </c>
      <c r="D31" s="18">
        <v>8</v>
      </c>
      <c r="E31" s="18">
        <v>1600</v>
      </c>
      <c r="F31" s="18"/>
      <c r="G31" s="19">
        <f t="shared" ref="G31:G68" si="1">F31*D31</f>
        <v>0</v>
      </c>
      <c r="H31" s="37"/>
      <c r="I31" s="37"/>
    </row>
    <row r="32" spans="1:9" ht="20.100000000000001" customHeight="1" x14ac:dyDescent="0.2">
      <c r="A32" s="33">
        <v>32</v>
      </c>
      <c r="B32" s="28" t="s">
        <v>162</v>
      </c>
      <c r="C32" s="6" t="s">
        <v>26</v>
      </c>
      <c r="D32" s="18">
        <v>38</v>
      </c>
      <c r="E32" s="18">
        <v>2100</v>
      </c>
      <c r="F32" s="18"/>
      <c r="G32" s="19">
        <f t="shared" si="1"/>
        <v>0</v>
      </c>
      <c r="H32" s="37"/>
      <c r="I32" s="37"/>
    </row>
    <row r="33" spans="1:9" ht="20.100000000000001" customHeight="1" x14ac:dyDescent="0.2">
      <c r="A33" s="33">
        <v>33</v>
      </c>
      <c r="B33" s="28" t="s">
        <v>33</v>
      </c>
      <c r="C33" s="6" t="s">
        <v>26</v>
      </c>
      <c r="D33" s="18">
        <v>19</v>
      </c>
      <c r="E33" s="18">
        <v>2700</v>
      </c>
      <c r="F33" s="18"/>
      <c r="G33" s="19">
        <f t="shared" si="1"/>
        <v>0</v>
      </c>
      <c r="H33" s="37"/>
      <c r="I33" s="37"/>
    </row>
    <row r="34" spans="1:9" ht="20.100000000000001" customHeight="1" x14ac:dyDescent="0.2">
      <c r="A34" s="33">
        <v>34</v>
      </c>
      <c r="B34" s="28" t="s">
        <v>34</v>
      </c>
      <c r="C34" s="6" t="s">
        <v>26</v>
      </c>
      <c r="D34" s="18">
        <v>1</v>
      </c>
      <c r="E34" s="18">
        <v>11200</v>
      </c>
      <c r="F34" s="18"/>
      <c r="G34" s="19">
        <f t="shared" si="1"/>
        <v>0</v>
      </c>
      <c r="H34" s="37"/>
      <c r="I34" s="37"/>
    </row>
    <row r="35" spans="1:9" ht="20.100000000000001" customHeight="1" x14ac:dyDescent="0.2">
      <c r="A35" s="33">
        <v>35</v>
      </c>
      <c r="B35" s="25" t="s">
        <v>35</v>
      </c>
      <c r="C35" s="3"/>
      <c r="D35" s="16" t="s">
        <v>5</v>
      </c>
      <c r="E35" s="16"/>
      <c r="F35" s="16" t="s">
        <v>5</v>
      </c>
      <c r="G35" s="23">
        <v>0</v>
      </c>
      <c r="H35" s="37"/>
      <c r="I35" s="37"/>
    </row>
    <row r="36" spans="1:9" ht="20.100000000000001" customHeight="1" x14ac:dyDescent="0.2">
      <c r="A36" s="33">
        <v>36</v>
      </c>
      <c r="B36" s="26" t="s">
        <v>36</v>
      </c>
      <c r="C36" s="5"/>
      <c r="D36" s="17" t="s">
        <v>5</v>
      </c>
      <c r="E36" s="17"/>
      <c r="F36" s="17" t="s">
        <v>5</v>
      </c>
      <c r="G36" s="22">
        <v>0</v>
      </c>
      <c r="H36" s="37"/>
      <c r="I36" s="37"/>
    </row>
    <row r="37" spans="1:9" ht="28.5" x14ac:dyDescent="0.2">
      <c r="A37" s="33">
        <v>37</v>
      </c>
      <c r="B37" s="28" t="s">
        <v>159</v>
      </c>
      <c r="C37" s="6" t="s">
        <v>26</v>
      </c>
      <c r="D37" s="18">
        <v>12</v>
      </c>
      <c r="E37" s="18">
        <v>350</v>
      </c>
      <c r="F37" s="18"/>
      <c r="G37" s="19">
        <f t="shared" si="1"/>
        <v>0</v>
      </c>
      <c r="H37" s="37"/>
      <c r="I37" s="37"/>
    </row>
    <row r="38" spans="1:9" ht="20.100000000000001" customHeight="1" x14ac:dyDescent="0.2">
      <c r="A38" s="33">
        <v>38</v>
      </c>
      <c r="B38" s="28" t="s">
        <v>160</v>
      </c>
      <c r="C38" s="6" t="s">
        <v>26</v>
      </c>
      <c r="D38" s="18">
        <v>7</v>
      </c>
      <c r="E38" s="18">
        <v>650</v>
      </c>
      <c r="F38" s="18"/>
      <c r="G38" s="19">
        <f t="shared" si="1"/>
        <v>0</v>
      </c>
      <c r="H38" s="37"/>
      <c r="I38" s="37"/>
    </row>
    <row r="39" spans="1:9" ht="20.100000000000001" customHeight="1" x14ac:dyDescent="0.2">
      <c r="A39" s="33">
        <v>39</v>
      </c>
      <c r="B39" s="28" t="s">
        <v>37</v>
      </c>
      <c r="C39" s="6" t="s">
        <v>26</v>
      </c>
      <c r="D39" s="18">
        <v>8</v>
      </c>
      <c r="E39" s="18">
        <v>350</v>
      </c>
      <c r="F39" s="18"/>
      <c r="G39" s="19">
        <f t="shared" si="1"/>
        <v>0</v>
      </c>
      <c r="H39" s="37"/>
      <c r="I39" s="37"/>
    </row>
    <row r="40" spans="1:9" ht="20.100000000000001" customHeight="1" x14ac:dyDescent="0.2">
      <c r="A40" s="33">
        <v>40</v>
      </c>
      <c r="B40" s="28" t="s">
        <v>38</v>
      </c>
      <c r="C40" s="6" t="s">
        <v>11</v>
      </c>
      <c r="D40" s="18">
        <v>11</v>
      </c>
      <c r="E40" s="18">
        <v>1680</v>
      </c>
      <c r="F40" s="18"/>
      <c r="G40" s="19">
        <f t="shared" si="1"/>
        <v>0</v>
      </c>
      <c r="H40" s="37"/>
      <c r="I40" s="37"/>
    </row>
    <row r="41" spans="1:9" ht="20.100000000000001" customHeight="1" x14ac:dyDescent="0.2">
      <c r="A41" s="33">
        <v>41</v>
      </c>
      <c r="B41" s="28" t="s">
        <v>39</v>
      </c>
      <c r="C41" s="6" t="s">
        <v>11</v>
      </c>
      <c r="D41" s="18">
        <v>10</v>
      </c>
      <c r="E41" s="18">
        <v>350</v>
      </c>
      <c r="F41" s="18"/>
      <c r="G41" s="19">
        <f t="shared" si="1"/>
        <v>0</v>
      </c>
      <c r="H41" s="37"/>
      <c r="I41" s="37"/>
    </row>
    <row r="42" spans="1:9" ht="20.100000000000001" customHeight="1" x14ac:dyDescent="0.2">
      <c r="A42" s="33">
        <v>42</v>
      </c>
      <c r="B42" s="26" t="s">
        <v>40</v>
      </c>
      <c r="C42" s="5"/>
      <c r="D42" s="17" t="s">
        <v>5</v>
      </c>
      <c r="E42" s="17"/>
      <c r="F42" s="17" t="s">
        <v>5</v>
      </c>
      <c r="G42" s="22">
        <v>0</v>
      </c>
      <c r="H42" s="37"/>
      <c r="I42" s="37"/>
    </row>
    <row r="43" spans="1:9" ht="20.100000000000001" customHeight="1" x14ac:dyDescent="0.2">
      <c r="A43" s="33">
        <v>43</v>
      </c>
      <c r="B43" s="28" t="s">
        <v>41</v>
      </c>
      <c r="C43" s="6" t="s">
        <v>26</v>
      </c>
      <c r="D43" s="18">
        <v>3</v>
      </c>
      <c r="E43" s="18">
        <v>2000</v>
      </c>
      <c r="F43" s="18"/>
      <c r="G43" s="19">
        <f t="shared" si="1"/>
        <v>0</v>
      </c>
      <c r="H43" s="37"/>
      <c r="I43" s="37"/>
    </row>
    <row r="44" spans="1:9" ht="20.100000000000001" customHeight="1" x14ac:dyDescent="0.2">
      <c r="A44" s="33">
        <v>44</v>
      </c>
      <c r="B44" s="28" t="s">
        <v>42</v>
      </c>
      <c r="C44" s="6" t="s">
        <v>26</v>
      </c>
      <c r="D44" s="18">
        <v>3</v>
      </c>
      <c r="E44" s="18">
        <v>2400</v>
      </c>
      <c r="F44" s="18"/>
      <c r="G44" s="19">
        <f t="shared" si="1"/>
        <v>0</v>
      </c>
      <c r="H44" s="37"/>
      <c r="I44" s="37"/>
    </row>
    <row r="45" spans="1:9" ht="20.100000000000001" customHeight="1" x14ac:dyDescent="0.2">
      <c r="A45" s="33">
        <v>45</v>
      </c>
      <c r="B45" s="28" t="s">
        <v>43</v>
      </c>
      <c r="C45" s="6" t="s">
        <v>11</v>
      </c>
      <c r="D45" s="18">
        <v>1</v>
      </c>
      <c r="E45" s="18">
        <v>7500</v>
      </c>
      <c r="F45" s="18"/>
      <c r="G45" s="19">
        <f t="shared" si="1"/>
        <v>0</v>
      </c>
      <c r="H45" s="37"/>
      <c r="I45" s="37"/>
    </row>
    <row r="46" spans="1:9" ht="20.100000000000001" customHeight="1" x14ac:dyDescent="0.2">
      <c r="A46" s="33">
        <v>46</v>
      </c>
      <c r="B46" s="28" t="s">
        <v>44</v>
      </c>
      <c r="C46" s="6" t="s">
        <v>11</v>
      </c>
      <c r="D46" s="18">
        <v>4</v>
      </c>
      <c r="E46" s="18">
        <v>3400</v>
      </c>
      <c r="F46" s="18"/>
      <c r="G46" s="19">
        <f t="shared" si="1"/>
        <v>0</v>
      </c>
      <c r="H46" s="37"/>
      <c r="I46" s="37"/>
    </row>
    <row r="47" spans="1:9" ht="28.5" x14ac:dyDescent="0.2">
      <c r="A47" s="33">
        <v>47</v>
      </c>
      <c r="B47" s="28" t="s">
        <v>45</v>
      </c>
      <c r="C47" s="6" t="s">
        <v>8</v>
      </c>
      <c r="D47" s="18">
        <v>3</v>
      </c>
      <c r="E47" s="18">
        <v>9600</v>
      </c>
      <c r="F47" s="18"/>
      <c r="G47" s="19">
        <f t="shared" si="1"/>
        <v>0</v>
      </c>
      <c r="H47" s="37"/>
      <c r="I47" s="37"/>
    </row>
    <row r="48" spans="1:9" ht="20.100000000000001" customHeight="1" x14ac:dyDescent="0.2">
      <c r="A48" s="33">
        <v>48</v>
      </c>
      <c r="B48" s="28" t="s">
        <v>158</v>
      </c>
      <c r="C48" s="6" t="s">
        <v>11</v>
      </c>
      <c r="D48" s="18">
        <v>3</v>
      </c>
      <c r="E48" s="18">
        <v>5000</v>
      </c>
      <c r="F48" s="18"/>
      <c r="G48" s="19">
        <f t="shared" si="1"/>
        <v>0</v>
      </c>
      <c r="H48" s="37"/>
      <c r="I48" s="37"/>
    </row>
    <row r="49" spans="1:9" ht="30" x14ac:dyDescent="0.2">
      <c r="A49" s="33">
        <v>49</v>
      </c>
      <c r="B49" s="26" t="s">
        <v>46</v>
      </c>
      <c r="C49" s="5"/>
      <c r="D49" s="17" t="s">
        <v>5</v>
      </c>
      <c r="E49" s="17"/>
      <c r="F49" s="17" t="s">
        <v>5</v>
      </c>
      <c r="G49" s="22">
        <v>0</v>
      </c>
      <c r="H49" s="37"/>
      <c r="I49" s="37"/>
    </row>
    <row r="50" spans="1:9" ht="20.100000000000001" customHeight="1" x14ac:dyDescent="0.2">
      <c r="A50" s="33">
        <v>50</v>
      </c>
      <c r="B50" s="29" t="s">
        <v>47</v>
      </c>
      <c r="C50" s="6" t="s">
        <v>11</v>
      </c>
      <c r="D50" s="18">
        <v>9</v>
      </c>
      <c r="E50" s="18">
        <v>2100</v>
      </c>
      <c r="F50" s="18"/>
      <c r="G50" s="19">
        <f t="shared" si="1"/>
        <v>0</v>
      </c>
      <c r="H50" s="37"/>
      <c r="I50" s="37"/>
    </row>
    <row r="51" spans="1:9" ht="20.100000000000001" customHeight="1" x14ac:dyDescent="0.2">
      <c r="A51" s="33">
        <v>51</v>
      </c>
      <c r="B51" s="29" t="s">
        <v>48</v>
      </c>
      <c r="C51" s="6"/>
      <c r="D51" s="18">
        <v>1</v>
      </c>
      <c r="E51" s="18">
        <v>1700</v>
      </c>
      <c r="F51" s="18"/>
      <c r="G51" s="19">
        <f t="shared" si="1"/>
        <v>0</v>
      </c>
      <c r="H51" s="37"/>
      <c r="I51" s="37"/>
    </row>
    <row r="52" spans="1:9" ht="20.100000000000001" customHeight="1" x14ac:dyDescent="0.2">
      <c r="A52" s="33">
        <v>52</v>
      </c>
      <c r="B52" s="29" t="s">
        <v>49</v>
      </c>
      <c r="C52" s="6" t="s">
        <v>11</v>
      </c>
      <c r="D52" s="18">
        <v>10</v>
      </c>
      <c r="E52" s="18">
        <v>950</v>
      </c>
      <c r="F52" s="18"/>
      <c r="G52" s="19">
        <f t="shared" si="1"/>
        <v>0</v>
      </c>
      <c r="H52" s="37"/>
      <c r="I52" s="37"/>
    </row>
    <row r="53" spans="1:9" ht="20.100000000000001" customHeight="1" x14ac:dyDescent="0.2">
      <c r="A53" s="33">
        <v>53</v>
      </c>
      <c r="B53" s="30" t="s">
        <v>50</v>
      </c>
      <c r="C53" s="7" t="s">
        <v>8</v>
      </c>
      <c r="D53" s="20">
        <v>1</v>
      </c>
      <c r="E53" s="20">
        <v>400</v>
      </c>
      <c r="F53" s="18"/>
      <c r="G53" s="19">
        <f t="shared" si="1"/>
        <v>0</v>
      </c>
      <c r="H53" s="37"/>
      <c r="I53" s="37"/>
    </row>
    <row r="54" spans="1:9" ht="20.100000000000001" customHeight="1" x14ac:dyDescent="0.2">
      <c r="A54" s="33">
        <v>54</v>
      </c>
      <c r="B54" s="28" t="s">
        <v>51</v>
      </c>
      <c r="C54" s="7" t="s">
        <v>8</v>
      </c>
      <c r="D54" s="18">
        <v>2</v>
      </c>
      <c r="E54" s="18">
        <v>3300</v>
      </c>
      <c r="F54" s="18"/>
      <c r="G54" s="19">
        <f t="shared" si="1"/>
        <v>0</v>
      </c>
      <c r="H54" s="37"/>
      <c r="I54" s="37"/>
    </row>
    <row r="55" spans="1:9" ht="20.100000000000001" customHeight="1" x14ac:dyDescent="0.2">
      <c r="A55" s="33">
        <v>55</v>
      </c>
      <c r="B55" s="31" t="s">
        <v>146</v>
      </c>
      <c r="C55" s="6" t="s">
        <v>58</v>
      </c>
      <c r="D55" s="18">
        <v>2</v>
      </c>
      <c r="E55" s="18">
        <v>3300</v>
      </c>
      <c r="F55" s="18"/>
      <c r="G55" s="19">
        <f t="shared" si="1"/>
        <v>0</v>
      </c>
      <c r="H55" s="37"/>
      <c r="I55" s="37"/>
    </row>
    <row r="56" spans="1:9" ht="20.100000000000001" customHeight="1" x14ac:dyDescent="0.2">
      <c r="A56" s="33">
        <v>56</v>
      </c>
      <c r="B56" s="26" t="s">
        <v>52</v>
      </c>
      <c r="C56" s="5"/>
      <c r="D56" s="17" t="s">
        <v>5</v>
      </c>
      <c r="E56" s="17"/>
      <c r="F56" s="17" t="s">
        <v>5</v>
      </c>
      <c r="G56" s="22">
        <v>0</v>
      </c>
      <c r="H56" s="37"/>
      <c r="I56" s="37"/>
    </row>
    <row r="57" spans="1:9" ht="20.100000000000001" customHeight="1" x14ac:dyDescent="0.2">
      <c r="A57" s="33">
        <v>57</v>
      </c>
      <c r="B57" s="28" t="s">
        <v>53</v>
      </c>
      <c r="C57" s="6" t="s">
        <v>8</v>
      </c>
      <c r="D57" s="18">
        <v>2</v>
      </c>
      <c r="E57" s="18">
        <v>26000</v>
      </c>
      <c r="F57" s="18"/>
      <c r="G57" s="19">
        <f t="shared" si="1"/>
        <v>0</v>
      </c>
      <c r="H57" s="37"/>
      <c r="I57" s="37"/>
    </row>
    <row r="58" spans="1:9" ht="28.5" x14ac:dyDescent="0.2">
      <c r="A58" s="33">
        <v>58</v>
      </c>
      <c r="B58" s="28" t="s">
        <v>54</v>
      </c>
      <c r="C58" s="6" t="s">
        <v>8</v>
      </c>
      <c r="D58" s="18">
        <v>7</v>
      </c>
      <c r="E58" s="18">
        <v>2500</v>
      </c>
      <c r="F58" s="18"/>
      <c r="G58" s="19">
        <f t="shared" si="1"/>
        <v>0</v>
      </c>
      <c r="H58" s="37"/>
      <c r="I58" s="37"/>
    </row>
    <row r="59" spans="1:9" ht="20.100000000000001" customHeight="1" x14ac:dyDescent="0.2">
      <c r="A59" s="33">
        <v>59</v>
      </c>
      <c r="B59" s="26" t="s">
        <v>55</v>
      </c>
      <c r="C59" s="5"/>
      <c r="D59" s="17" t="s">
        <v>5</v>
      </c>
      <c r="E59" s="17"/>
      <c r="F59" s="17" t="s">
        <v>5</v>
      </c>
      <c r="G59" s="22">
        <v>0</v>
      </c>
      <c r="H59" s="37"/>
      <c r="I59" s="37"/>
    </row>
    <row r="60" spans="1:9" ht="20.100000000000001" customHeight="1" x14ac:dyDescent="0.2">
      <c r="A60" s="33">
        <v>60</v>
      </c>
      <c r="B60" s="28" t="s">
        <v>56</v>
      </c>
      <c r="C60" s="6" t="s">
        <v>11</v>
      </c>
      <c r="D60" s="18">
        <v>15</v>
      </c>
      <c r="E60" s="18">
        <v>2900</v>
      </c>
      <c r="F60" s="18"/>
      <c r="G60" s="19">
        <f t="shared" si="1"/>
        <v>0</v>
      </c>
      <c r="H60" s="37"/>
      <c r="I60" s="37"/>
    </row>
    <row r="61" spans="1:9" ht="20.100000000000001" customHeight="1" x14ac:dyDescent="0.2">
      <c r="A61" s="33">
        <v>61</v>
      </c>
      <c r="B61" s="28" t="s">
        <v>57</v>
      </c>
      <c r="C61" s="6" t="s">
        <v>58</v>
      </c>
      <c r="D61" s="18">
        <v>7</v>
      </c>
      <c r="E61" s="18">
        <v>450</v>
      </c>
      <c r="F61" s="18"/>
      <c r="G61" s="19">
        <f t="shared" si="1"/>
        <v>0</v>
      </c>
      <c r="H61" s="37"/>
      <c r="I61" s="37"/>
    </row>
    <row r="62" spans="1:9" ht="20.100000000000001" customHeight="1" x14ac:dyDescent="0.2">
      <c r="A62" s="33">
        <v>62</v>
      </c>
      <c r="B62" s="28" t="s">
        <v>144</v>
      </c>
      <c r="C62" s="6" t="s">
        <v>58</v>
      </c>
      <c r="D62" s="18">
        <v>4</v>
      </c>
      <c r="E62" s="18">
        <v>700</v>
      </c>
      <c r="F62" s="18"/>
      <c r="G62" s="19">
        <f t="shared" si="1"/>
        <v>0</v>
      </c>
      <c r="H62" s="37"/>
      <c r="I62" s="37"/>
    </row>
    <row r="63" spans="1:9" ht="20.100000000000001" customHeight="1" x14ac:dyDescent="0.2">
      <c r="A63" s="33">
        <v>63</v>
      </c>
      <c r="B63" s="25" t="s">
        <v>59</v>
      </c>
      <c r="C63" s="3"/>
      <c r="D63" s="16" t="s">
        <v>5</v>
      </c>
      <c r="E63" s="16"/>
      <c r="F63" s="16" t="s">
        <v>5</v>
      </c>
      <c r="G63" s="23">
        <v>0</v>
      </c>
      <c r="H63" s="37"/>
      <c r="I63" s="37"/>
    </row>
    <row r="64" spans="1:9" ht="20.100000000000001" customHeight="1" x14ac:dyDescent="0.2">
      <c r="A64" s="33">
        <v>64</v>
      </c>
      <c r="B64" s="26" t="s">
        <v>60</v>
      </c>
      <c r="C64" s="8"/>
      <c r="D64" s="17" t="s">
        <v>5</v>
      </c>
      <c r="E64" s="17"/>
      <c r="F64" s="17" t="s">
        <v>5</v>
      </c>
      <c r="G64" s="22">
        <v>0</v>
      </c>
      <c r="H64" s="37"/>
      <c r="I64" s="37"/>
    </row>
    <row r="65" spans="1:9" ht="20.100000000000001" customHeight="1" x14ac:dyDescent="0.2">
      <c r="A65" s="33">
        <v>65</v>
      </c>
      <c r="B65" s="32" t="s">
        <v>61</v>
      </c>
      <c r="C65" s="7" t="s">
        <v>8</v>
      </c>
      <c r="D65" s="20">
        <v>1</v>
      </c>
      <c r="E65" s="20">
        <v>3750</v>
      </c>
      <c r="F65" s="18"/>
      <c r="G65" s="19">
        <f t="shared" si="1"/>
        <v>0</v>
      </c>
      <c r="H65" s="37"/>
      <c r="I65" s="37"/>
    </row>
    <row r="66" spans="1:9" ht="20.100000000000001" customHeight="1" x14ac:dyDescent="0.2">
      <c r="A66" s="33">
        <v>66</v>
      </c>
      <c r="B66" s="30" t="s">
        <v>62</v>
      </c>
      <c r="C66" s="7" t="s">
        <v>8</v>
      </c>
      <c r="D66" s="20">
        <v>5</v>
      </c>
      <c r="E66" s="20">
        <v>1500</v>
      </c>
      <c r="F66" s="18"/>
      <c r="G66" s="19">
        <f t="shared" si="1"/>
        <v>0</v>
      </c>
      <c r="H66" s="37"/>
      <c r="I66" s="37"/>
    </row>
    <row r="67" spans="1:9" ht="20.100000000000001" customHeight="1" x14ac:dyDescent="0.2">
      <c r="A67" s="33">
        <v>67</v>
      </c>
      <c r="B67" s="30" t="s">
        <v>63</v>
      </c>
      <c r="C67" s="7" t="s">
        <v>11</v>
      </c>
      <c r="D67" s="20">
        <v>5</v>
      </c>
      <c r="E67" s="20">
        <v>1200</v>
      </c>
      <c r="F67" s="18"/>
      <c r="G67" s="19">
        <f t="shared" si="1"/>
        <v>0</v>
      </c>
      <c r="H67" s="37"/>
      <c r="I67" s="37"/>
    </row>
    <row r="68" spans="1:9" ht="20.100000000000001" customHeight="1" x14ac:dyDescent="0.2">
      <c r="A68" s="33">
        <v>68</v>
      </c>
      <c r="B68" s="30" t="s">
        <v>64</v>
      </c>
      <c r="C68" s="7" t="s">
        <v>26</v>
      </c>
      <c r="D68" s="20">
        <v>5</v>
      </c>
      <c r="E68" s="20">
        <v>1800</v>
      </c>
      <c r="F68" s="18"/>
      <c r="G68" s="19">
        <f t="shared" si="1"/>
        <v>0</v>
      </c>
      <c r="H68" s="37"/>
      <c r="I68" s="37"/>
    </row>
    <row r="69" spans="1:9" ht="20.100000000000001" customHeight="1" x14ac:dyDescent="0.2">
      <c r="A69" s="33">
        <v>69</v>
      </c>
      <c r="B69" s="30" t="s">
        <v>65</v>
      </c>
      <c r="C69" s="7" t="s">
        <v>26</v>
      </c>
      <c r="D69" s="20">
        <v>5</v>
      </c>
      <c r="E69" s="20">
        <v>250</v>
      </c>
      <c r="F69" s="18"/>
      <c r="G69" s="19">
        <f t="shared" ref="G69:G75" si="2">F69*D69</f>
        <v>0</v>
      </c>
      <c r="H69" s="37"/>
      <c r="I69" s="37"/>
    </row>
    <row r="70" spans="1:9" ht="20.100000000000001" customHeight="1" x14ac:dyDescent="0.2">
      <c r="A70" s="33">
        <v>70</v>
      </c>
      <c r="B70" s="30" t="s">
        <v>66</v>
      </c>
      <c r="C70" s="7" t="s">
        <v>26</v>
      </c>
      <c r="D70" s="20">
        <v>5</v>
      </c>
      <c r="E70" s="20">
        <v>400</v>
      </c>
      <c r="F70" s="18"/>
      <c r="G70" s="19">
        <f t="shared" si="2"/>
        <v>0</v>
      </c>
      <c r="H70" s="37"/>
      <c r="I70" s="37"/>
    </row>
    <row r="71" spans="1:9" ht="20.100000000000001" customHeight="1" x14ac:dyDescent="0.2">
      <c r="A71" s="33">
        <v>71</v>
      </c>
      <c r="B71" s="30" t="s">
        <v>67</v>
      </c>
      <c r="C71" s="7" t="s">
        <v>26</v>
      </c>
      <c r="D71" s="20">
        <v>5</v>
      </c>
      <c r="E71" s="20">
        <v>250</v>
      </c>
      <c r="F71" s="18"/>
      <c r="G71" s="19">
        <f t="shared" si="2"/>
        <v>0</v>
      </c>
      <c r="H71" s="37"/>
      <c r="I71" s="37"/>
    </row>
    <row r="72" spans="1:9" x14ac:dyDescent="0.2">
      <c r="A72" s="33">
        <v>72</v>
      </c>
      <c r="B72" s="30" t="s">
        <v>68</v>
      </c>
      <c r="C72" s="7" t="s">
        <v>11</v>
      </c>
      <c r="D72" s="20">
        <v>5</v>
      </c>
      <c r="E72" s="20">
        <v>1350</v>
      </c>
      <c r="F72" s="18"/>
      <c r="G72" s="19">
        <f t="shared" si="2"/>
        <v>0</v>
      </c>
      <c r="H72" s="37"/>
      <c r="I72" s="37"/>
    </row>
    <row r="73" spans="1:9" ht="20.100000000000001" customHeight="1" x14ac:dyDescent="0.2">
      <c r="A73" s="33">
        <v>73</v>
      </c>
      <c r="B73" s="30" t="s">
        <v>69</v>
      </c>
      <c r="C73" s="7" t="s">
        <v>26</v>
      </c>
      <c r="D73" s="20">
        <v>30</v>
      </c>
      <c r="E73" s="20">
        <v>40</v>
      </c>
      <c r="F73" s="18"/>
      <c r="G73" s="19">
        <f t="shared" si="2"/>
        <v>0</v>
      </c>
      <c r="H73" s="37"/>
      <c r="I73" s="37"/>
    </row>
    <row r="74" spans="1:9" ht="20.100000000000001" customHeight="1" x14ac:dyDescent="0.2">
      <c r="A74" s="33">
        <v>74</v>
      </c>
      <c r="B74" s="30" t="s">
        <v>70</v>
      </c>
      <c r="C74" s="7" t="s">
        <v>26</v>
      </c>
      <c r="D74" s="20">
        <v>5</v>
      </c>
      <c r="E74" s="20">
        <v>180</v>
      </c>
      <c r="F74" s="18"/>
      <c r="G74" s="19">
        <f t="shared" si="2"/>
        <v>0</v>
      </c>
      <c r="H74" s="37"/>
      <c r="I74" s="37"/>
    </row>
    <row r="75" spans="1:9" ht="20.100000000000001" customHeight="1" x14ac:dyDescent="0.2">
      <c r="A75" s="33">
        <v>75</v>
      </c>
      <c r="B75" s="30" t="s">
        <v>71</v>
      </c>
      <c r="C75" s="7" t="s">
        <v>11</v>
      </c>
      <c r="D75" s="20">
        <v>5</v>
      </c>
      <c r="E75" s="20">
        <v>550</v>
      </c>
      <c r="F75" s="18"/>
      <c r="G75" s="19">
        <f t="shared" si="2"/>
        <v>0</v>
      </c>
      <c r="H75" s="37"/>
      <c r="I75" s="37"/>
    </row>
    <row r="76" spans="1:9" ht="20.100000000000001" customHeight="1" x14ac:dyDescent="0.2">
      <c r="A76" s="33">
        <v>76</v>
      </c>
      <c r="B76" s="25" t="s">
        <v>72</v>
      </c>
      <c r="C76" s="3"/>
      <c r="D76" s="16" t="s">
        <v>5</v>
      </c>
      <c r="E76" s="16"/>
      <c r="F76" s="16" t="s">
        <v>5</v>
      </c>
      <c r="G76" s="23">
        <v>0</v>
      </c>
      <c r="H76" s="37"/>
      <c r="I76" s="37"/>
    </row>
    <row r="77" spans="1:9" ht="20.100000000000001" customHeight="1" x14ac:dyDescent="0.2">
      <c r="A77" s="33">
        <v>77</v>
      </c>
      <c r="B77" s="26" t="s">
        <v>73</v>
      </c>
      <c r="C77" s="5"/>
      <c r="D77" s="17" t="s">
        <v>5</v>
      </c>
      <c r="E77" s="17"/>
      <c r="F77" s="17" t="s">
        <v>5</v>
      </c>
      <c r="G77" s="22">
        <v>0</v>
      </c>
      <c r="H77" s="37"/>
      <c r="I77" s="37"/>
    </row>
    <row r="78" spans="1:9" ht="42.75" x14ac:dyDescent="0.2">
      <c r="A78" s="33">
        <v>78</v>
      </c>
      <c r="B78" s="32" t="s">
        <v>74</v>
      </c>
      <c r="C78" s="9" t="s">
        <v>75</v>
      </c>
      <c r="D78" s="18" t="s">
        <v>5</v>
      </c>
      <c r="E78" s="18"/>
      <c r="F78" s="18" t="s">
        <v>5</v>
      </c>
      <c r="G78" s="18" t="s">
        <v>5</v>
      </c>
      <c r="H78" s="37"/>
      <c r="I78" s="37"/>
    </row>
    <row r="79" spans="1:9" ht="20.100000000000001" customHeight="1" x14ac:dyDescent="0.2">
      <c r="A79" s="33">
        <v>79</v>
      </c>
      <c r="B79" s="30" t="s">
        <v>76</v>
      </c>
      <c r="C79" s="7" t="s">
        <v>8</v>
      </c>
      <c r="D79" s="20">
        <v>7</v>
      </c>
      <c r="E79" s="20">
        <v>950</v>
      </c>
      <c r="F79" s="18"/>
      <c r="G79" s="19">
        <f t="shared" ref="G79:G143" si="3">F79*D79</f>
        <v>0</v>
      </c>
      <c r="H79" s="37"/>
      <c r="I79" s="37"/>
    </row>
    <row r="80" spans="1:9" ht="20.100000000000001" customHeight="1" x14ac:dyDescent="0.2">
      <c r="A80" s="33">
        <v>80</v>
      </c>
      <c r="B80" s="30" t="s">
        <v>77</v>
      </c>
      <c r="C80" s="10" t="s">
        <v>11</v>
      </c>
      <c r="D80" s="20">
        <v>1</v>
      </c>
      <c r="E80" s="20">
        <v>500</v>
      </c>
      <c r="F80" s="18"/>
      <c r="G80" s="19">
        <f t="shared" si="3"/>
        <v>0</v>
      </c>
      <c r="H80" s="37"/>
      <c r="I80" s="37"/>
    </row>
    <row r="81" spans="1:9" ht="20.100000000000001" customHeight="1" x14ac:dyDescent="0.2">
      <c r="A81" s="33">
        <v>81</v>
      </c>
      <c r="B81" s="30" t="s">
        <v>78</v>
      </c>
      <c r="C81" s="7" t="s">
        <v>8</v>
      </c>
      <c r="D81" s="20">
        <v>3</v>
      </c>
      <c r="E81" s="20">
        <v>850</v>
      </c>
      <c r="F81" s="18"/>
      <c r="G81" s="19">
        <f t="shared" si="3"/>
        <v>0</v>
      </c>
      <c r="H81" s="37"/>
      <c r="I81" s="37"/>
    </row>
    <row r="82" spans="1:9" ht="20.100000000000001" customHeight="1" x14ac:dyDescent="0.2">
      <c r="A82" s="33">
        <v>82</v>
      </c>
      <c r="B82" s="30" t="s">
        <v>79</v>
      </c>
      <c r="C82" s="7" t="s">
        <v>8</v>
      </c>
      <c r="D82" s="20">
        <v>6</v>
      </c>
      <c r="E82" s="20">
        <v>1100</v>
      </c>
      <c r="F82" s="18"/>
      <c r="G82" s="19">
        <f t="shared" si="3"/>
        <v>0</v>
      </c>
      <c r="H82" s="37"/>
      <c r="I82" s="37"/>
    </row>
    <row r="83" spans="1:9" ht="28.5" x14ac:dyDescent="0.2">
      <c r="A83" s="33">
        <v>83</v>
      </c>
      <c r="B83" s="30" t="s">
        <v>80</v>
      </c>
      <c r="C83" s="7" t="s">
        <v>8</v>
      </c>
      <c r="D83" s="20">
        <v>5</v>
      </c>
      <c r="E83" s="20">
        <v>1100</v>
      </c>
      <c r="F83" s="18"/>
      <c r="G83" s="19">
        <f t="shared" si="3"/>
        <v>0</v>
      </c>
      <c r="H83" s="37"/>
      <c r="I83" s="37"/>
    </row>
    <row r="84" spans="1:9" ht="20.100000000000001" customHeight="1" x14ac:dyDescent="0.2">
      <c r="A84" s="33">
        <v>84</v>
      </c>
      <c r="B84" s="30" t="s">
        <v>81</v>
      </c>
      <c r="C84" s="7" t="s">
        <v>26</v>
      </c>
      <c r="D84" s="20">
        <v>5</v>
      </c>
      <c r="E84" s="20">
        <v>600</v>
      </c>
      <c r="F84" s="18"/>
      <c r="G84" s="19">
        <f t="shared" si="3"/>
        <v>0</v>
      </c>
      <c r="H84" s="37"/>
      <c r="I84" s="37"/>
    </row>
    <row r="85" spans="1:9" ht="20.100000000000001" customHeight="1" x14ac:dyDescent="0.2">
      <c r="A85" s="33">
        <v>85</v>
      </c>
      <c r="B85" s="30" t="s">
        <v>82</v>
      </c>
      <c r="C85" s="7" t="s">
        <v>11</v>
      </c>
      <c r="D85" s="20">
        <v>7</v>
      </c>
      <c r="E85" s="20">
        <v>1800</v>
      </c>
      <c r="F85" s="18"/>
      <c r="G85" s="19">
        <f t="shared" si="3"/>
        <v>0</v>
      </c>
      <c r="H85" s="37"/>
      <c r="I85" s="37"/>
    </row>
    <row r="86" spans="1:9" ht="20.100000000000001" customHeight="1" x14ac:dyDescent="0.2">
      <c r="A86" s="33">
        <v>86</v>
      </c>
      <c r="B86" s="30" t="s">
        <v>83</v>
      </c>
      <c r="C86" s="7" t="s">
        <v>26</v>
      </c>
      <c r="D86" s="20">
        <v>10</v>
      </c>
      <c r="E86" s="20">
        <v>250</v>
      </c>
      <c r="F86" s="18"/>
      <c r="G86" s="19">
        <f t="shared" si="3"/>
        <v>0</v>
      </c>
      <c r="H86" s="37"/>
      <c r="I86" s="37"/>
    </row>
    <row r="87" spans="1:9" ht="20.100000000000001" customHeight="1" x14ac:dyDescent="0.2">
      <c r="A87" s="33">
        <v>87</v>
      </c>
      <c r="B87" s="30" t="s">
        <v>84</v>
      </c>
      <c r="C87" s="7" t="s">
        <v>26</v>
      </c>
      <c r="D87" s="20">
        <v>6</v>
      </c>
      <c r="E87" s="20">
        <v>280</v>
      </c>
      <c r="F87" s="18"/>
      <c r="G87" s="19">
        <f t="shared" si="3"/>
        <v>0</v>
      </c>
      <c r="H87" s="37"/>
      <c r="I87" s="37"/>
    </row>
    <row r="88" spans="1:9" ht="20.100000000000001" customHeight="1" x14ac:dyDescent="0.2">
      <c r="A88" s="33">
        <v>88</v>
      </c>
      <c r="B88" s="30" t="s">
        <v>85</v>
      </c>
      <c r="C88" s="7" t="s">
        <v>26</v>
      </c>
      <c r="D88" s="20">
        <v>60</v>
      </c>
      <c r="E88" s="20">
        <v>220</v>
      </c>
      <c r="F88" s="18"/>
      <c r="G88" s="19">
        <f t="shared" si="3"/>
        <v>0</v>
      </c>
      <c r="H88" s="37"/>
      <c r="I88" s="37"/>
    </row>
    <row r="89" spans="1:9" ht="20.100000000000001" customHeight="1" x14ac:dyDescent="0.2">
      <c r="A89" s="33">
        <v>89</v>
      </c>
      <c r="B89" s="30" t="s">
        <v>86</v>
      </c>
      <c r="C89" s="7" t="s">
        <v>26</v>
      </c>
      <c r="D89" s="20">
        <v>12</v>
      </c>
      <c r="E89" s="20">
        <v>250</v>
      </c>
      <c r="F89" s="18"/>
      <c r="G89" s="19">
        <f t="shared" si="3"/>
        <v>0</v>
      </c>
      <c r="H89" s="37"/>
      <c r="I89" s="37"/>
    </row>
    <row r="90" spans="1:9" ht="20.100000000000001" customHeight="1" x14ac:dyDescent="0.2">
      <c r="A90" s="33">
        <v>90</v>
      </c>
      <c r="B90" s="30" t="s">
        <v>87</v>
      </c>
      <c r="C90" s="7" t="s">
        <v>26</v>
      </c>
      <c r="D90" s="20">
        <v>7</v>
      </c>
      <c r="E90" s="20">
        <v>220</v>
      </c>
      <c r="F90" s="18"/>
      <c r="G90" s="19">
        <f t="shared" si="3"/>
        <v>0</v>
      </c>
      <c r="H90" s="37"/>
      <c r="I90" s="37"/>
    </row>
    <row r="91" spans="1:9" ht="20.100000000000001" customHeight="1" x14ac:dyDescent="0.2">
      <c r="A91" s="33">
        <v>91</v>
      </c>
      <c r="B91" s="30" t="s">
        <v>88</v>
      </c>
      <c r="C91" s="7" t="s">
        <v>26</v>
      </c>
      <c r="D91" s="20">
        <v>10</v>
      </c>
      <c r="E91" s="20">
        <v>260</v>
      </c>
      <c r="F91" s="18"/>
      <c r="G91" s="19">
        <f t="shared" si="3"/>
        <v>0</v>
      </c>
      <c r="H91" s="37"/>
      <c r="I91" s="37"/>
    </row>
    <row r="92" spans="1:9" ht="20.100000000000001" customHeight="1" x14ac:dyDescent="0.2">
      <c r="A92" s="33">
        <v>92</v>
      </c>
      <c r="B92" s="30" t="s">
        <v>89</v>
      </c>
      <c r="C92" s="7" t="s">
        <v>26</v>
      </c>
      <c r="D92" s="20">
        <v>2</v>
      </c>
      <c r="E92" s="20">
        <v>1600</v>
      </c>
      <c r="F92" s="18"/>
      <c r="G92" s="19">
        <f t="shared" si="3"/>
        <v>0</v>
      </c>
      <c r="H92" s="37"/>
      <c r="I92" s="37"/>
    </row>
    <row r="93" spans="1:9" ht="20.100000000000001" customHeight="1" x14ac:dyDescent="0.2">
      <c r="A93" s="33">
        <v>93</v>
      </c>
      <c r="B93" s="30" t="s">
        <v>90</v>
      </c>
      <c r="C93" s="7" t="s">
        <v>26</v>
      </c>
      <c r="D93" s="20">
        <v>3</v>
      </c>
      <c r="E93" s="20">
        <v>1400</v>
      </c>
      <c r="F93" s="18"/>
      <c r="G93" s="19">
        <f t="shared" si="3"/>
        <v>0</v>
      </c>
      <c r="H93" s="37"/>
      <c r="I93" s="37"/>
    </row>
    <row r="94" spans="1:9" ht="28.5" x14ac:dyDescent="0.2">
      <c r="A94" s="33">
        <v>94</v>
      </c>
      <c r="B94" s="30" t="s">
        <v>91</v>
      </c>
      <c r="C94" s="7" t="s">
        <v>26</v>
      </c>
      <c r="D94" s="20">
        <v>38</v>
      </c>
      <c r="E94" s="20">
        <v>700</v>
      </c>
      <c r="F94" s="18"/>
      <c r="G94" s="19">
        <f t="shared" si="3"/>
        <v>0</v>
      </c>
      <c r="H94" s="37"/>
      <c r="I94" s="37"/>
    </row>
    <row r="95" spans="1:9" ht="20.100000000000001" customHeight="1" x14ac:dyDescent="0.2">
      <c r="A95" s="33">
        <v>95</v>
      </c>
      <c r="B95" s="25" t="s">
        <v>30</v>
      </c>
      <c r="C95" s="25"/>
      <c r="D95" s="25"/>
      <c r="E95" s="25"/>
      <c r="F95" s="25"/>
      <c r="G95" s="25"/>
      <c r="H95" s="37"/>
      <c r="I95" s="37"/>
    </row>
    <row r="96" spans="1:9" ht="20.100000000000001" customHeight="1" x14ac:dyDescent="0.2">
      <c r="A96" s="33">
        <v>96</v>
      </c>
      <c r="B96" s="28" t="s">
        <v>31</v>
      </c>
      <c r="C96" s="6" t="s">
        <v>8</v>
      </c>
      <c r="D96" s="18">
        <v>1</v>
      </c>
      <c r="E96" s="18">
        <v>72000</v>
      </c>
      <c r="F96" s="18"/>
      <c r="G96" s="19">
        <f>F96*D96</f>
        <v>0</v>
      </c>
      <c r="H96" s="37"/>
      <c r="I96" s="37"/>
    </row>
    <row r="97" spans="1:9" ht="20.100000000000001" customHeight="1" x14ac:dyDescent="0.2">
      <c r="A97" s="33">
        <v>97</v>
      </c>
      <c r="B97" s="28" t="s">
        <v>149</v>
      </c>
      <c r="C97" s="6" t="s">
        <v>8</v>
      </c>
      <c r="D97" s="18">
        <v>1</v>
      </c>
      <c r="E97" s="18">
        <v>2500</v>
      </c>
      <c r="F97" s="18"/>
      <c r="G97" s="19">
        <f t="shared" ref="G97:G101" si="4">F97*D97</f>
        <v>0</v>
      </c>
      <c r="H97" s="37"/>
      <c r="I97" s="37"/>
    </row>
    <row r="98" spans="1:9" ht="20.100000000000001" customHeight="1" x14ac:dyDescent="0.2">
      <c r="A98" s="33">
        <v>98</v>
      </c>
      <c r="B98" s="28" t="s">
        <v>147</v>
      </c>
      <c r="C98" s="6" t="s">
        <v>8</v>
      </c>
      <c r="D98" s="18">
        <v>1</v>
      </c>
      <c r="E98" s="18">
        <v>3700</v>
      </c>
      <c r="F98" s="18"/>
      <c r="G98" s="19">
        <f t="shared" si="4"/>
        <v>0</v>
      </c>
      <c r="H98" s="37"/>
      <c r="I98" s="37"/>
    </row>
    <row r="99" spans="1:9" ht="20.100000000000001" customHeight="1" x14ac:dyDescent="0.2">
      <c r="A99" s="33">
        <v>99</v>
      </c>
      <c r="B99" s="28" t="s">
        <v>154</v>
      </c>
      <c r="C99" s="6" t="s">
        <v>8</v>
      </c>
      <c r="D99" s="18">
        <v>1</v>
      </c>
      <c r="E99" s="18">
        <v>2500</v>
      </c>
      <c r="F99" s="18"/>
      <c r="G99" s="19">
        <f t="shared" si="4"/>
        <v>0</v>
      </c>
      <c r="H99" s="37"/>
      <c r="I99" s="37"/>
    </row>
    <row r="100" spans="1:9" ht="20.100000000000001" customHeight="1" x14ac:dyDescent="0.2">
      <c r="A100" s="33">
        <v>100</v>
      </c>
      <c r="B100" s="28" t="s">
        <v>155</v>
      </c>
      <c r="C100" s="6" t="s">
        <v>8</v>
      </c>
      <c r="D100" s="18">
        <v>1</v>
      </c>
      <c r="E100" s="18">
        <v>2500</v>
      </c>
      <c r="F100" s="18"/>
      <c r="G100" s="19">
        <f t="shared" si="4"/>
        <v>0</v>
      </c>
      <c r="H100" s="37"/>
      <c r="I100" s="37"/>
    </row>
    <row r="101" spans="1:9" ht="20.100000000000001" customHeight="1" x14ac:dyDescent="0.2">
      <c r="A101" s="33">
        <v>101</v>
      </c>
      <c r="B101" s="28" t="s">
        <v>156</v>
      </c>
      <c r="C101" s="6" t="s">
        <v>8</v>
      </c>
      <c r="D101" s="18">
        <v>1</v>
      </c>
      <c r="E101" s="18">
        <v>2500</v>
      </c>
      <c r="F101" s="18"/>
      <c r="G101" s="19">
        <f t="shared" si="4"/>
        <v>0</v>
      </c>
      <c r="H101" s="37"/>
      <c r="I101" s="37"/>
    </row>
    <row r="102" spans="1:9" ht="28.5" x14ac:dyDescent="0.2">
      <c r="A102" s="33">
        <v>102</v>
      </c>
      <c r="B102" s="28" t="s">
        <v>145</v>
      </c>
      <c r="C102" s="6" t="s">
        <v>11</v>
      </c>
      <c r="D102" s="18">
        <v>2</v>
      </c>
      <c r="E102" s="18">
        <v>650</v>
      </c>
      <c r="F102" s="18"/>
      <c r="G102" s="19">
        <f>F102*D102</f>
        <v>0</v>
      </c>
      <c r="H102" s="37"/>
      <c r="I102" s="37"/>
    </row>
    <row r="103" spans="1:9" ht="20.100000000000001" customHeight="1" x14ac:dyDescent="0.2">
      <c r="A103" s="33">
        <v>103</v>
      </c>
      <c r="B103" s="28" t="s">
        <v>150</v>
      </c>
      <c r="C103" s="6" t="s">
        <v>8</v>
      </c>
      <c r="D103" s="18">
        <v>1</v>
      </c>
      <c r="E103" s="18">
        <v>12000</v>
      </c>
      <c r="F103" s="18"/>
      <c r="G103" s="19">
        <f>F103*D103</f>
        <v>0</v>
      </c>
      <c r="H103" s="37"/>
      <c r="I103" s="37"/>
    </row>
    <row r="104" spans="1:9" ht="20.100000000000001" customHeight="1" x14ac:dyDescent="0.2">
      <c r="A104" s="33">
        <v>104</v>
      </c>
      <c r="B104" s="28" t="s">
        <v>32</v>
      </c>
      <c r="C104" s="6" t="s">
        <v>8</v>
      </c>
      <c r="D104" s="18">
        <v>1</v>
      </c>
      <c r="E104" s="18">
        <v>6500</v>
      </c>
      <c r="F104" s="18"/>
      <c r="G104" s="19">
        <f>F104*D104</f>
        <v>0</v>
      </c>
      <c r="H104" s="37"/>
      <c r="I104" s="37"/>
    </row>
    <row r="105" spans="1:9" ht="20.100000000000001" customHeight="1" x14ac:dyDescent="0.2">
      <c r="A105" s="33">
        <v>105</v>
      </c>
      <c r="B105" s="28" t="s">
        <v>157</v>
      </c>
      <c r="C105" s="6" t="s">
        <v>8</v>
      </c>
      <c r="D105" s="18">
        <v>1</v>
      </c>
      <c r="E105" s="18">
        <v>25000</v>
      </c>
      <c r="F105" s="18"/>
      <c r="G105" s="19">
        <f>F105*D105</f>
        <v>0</v>
      </c>
      <c r="H105" s="37"/>
      <c r="I105" s="37"/>
    </row>
    <row r="106" spans="1:9" ht="20.100000000000001" customHeight="1" x14ac:dyDescent="0.2">
      <c r="A106" s="33">
        <v>106</v>
      </c>
      <c r="B106" s="25" t="s">
        <v>92</v>
      </c>
      <c r="C106" s="3"/>
      <c r="D106" s="16" t="s">
        <v>5</v>
      </c>
      <c r="E106" s="16"/>
      <c r="F106" s="16" t="s">
        <v>5</v>
      </c>
      <c r="G106" s="23">
        <v>0</v>
      </c>
      <c r="H106" s="37"/>
      <c r="I106" s="37"/>
    </row>
    <row r="107" spans="1:9" ht="20.100000000000001" customHeight="1" x14ac:dyDescent="0.2">
      <c r="A107" s="33">
        <v>107</v>
      </c>
      <c r="B107" s="26" t="s">
        <v>92</v>
      </c>
      <c r="C107" s="5"/>
      <c r="D107" s="17" t="s">
        <v>5</v>
      </c>
      <c r="E107" s="17"/>
      <c r="F107" s="17" t="s">
        <v>5</v>
      </c>
      <c r="G107" s="22">
        <v>0</v>
      </c>
      <c r="H107" s="37"/>
      <c r="I107" s="37"/>
    </row>
    <row r="108" spans="1:9" ht="20.100000000000001" customHeight="1" x14ac:dyDescent="0.2">
      <c r="A108" s="33">
        <v>108</v>
      </c>
      <c r="B108" s="32" t="s">
        <v>93</v>
      </c>
      <c r="C108" s="9" t="s">
        <v>11</v>
      </c>
      <c r="D108" s="18">
        <v>24</v>
      </c>
      <c r="E108" s="18">
        <v>700</v>
      </c>
      <c r="F108" s="18"/>
      <c r="G108" s="19">
        <f t="shared" si="3"/>
        <v>0</v>
      </c>
      <c r="H108" s="37"/>
      <c r="I108" s="37"/>
    </row>
    <row r="109" spans="1:9" ht="20.100000000000001" customHeight="1" x14ac:dyDescent="0.2">
      <c r="A109" s="33">
        <v>109</v>
      </c>
      <c r="B109" s="26" t="s">
        <v>94</v>
      </c>
      <c r="C109" s="5"/>
      <c r="D109" s="17" t="s">
        <v>5</v>
      </c>
      <c r="E109" s="17"/>
      <c r="F109" s="17" t="s">
        <v>5</v>
      </c>
      <c r="G109" s="22">
        <v>0</v>
      </c>
      <c r="H109" s="37"/>
      <c r="I109" s="37"/>
    </row>
    <row r="110" spans="1:9" ht="20.100000000000001" customHeight="1" x14ac:dyDescent="0.2">
      <c r="A110" s="33">
        <v>110</v>
      </c>
      <c r="B110" s="30" t="s">
        <v>95</v>
      </c>
      <c r="C110" s="7" t="s">
        <v>96</v>
      </c>
      <c r="D110" s="20">
        <v>1800</v>
      </c>
      <c r="E110" s="20">
        <v>9</v>
      </c>
      <c r="F110" s="18"/>
      <c r="G110" s="19">
        <f t="shared" si="3"/>
        <v>0</v>
      </c>
      <c r="H110" s="37"/>
      <c r="I110" s="37"/>
    </row>
    <row r="111" spans="1:9" ht="20.100000000000001" customHeight="1" x14ac:dyDescent="0.2">
      <c r="A111" s="33">
        <v>111</v>
      </c>
      <c r="B111" s="30" t="s">
        <v>97</v>
      </c>
      <c r="C111" s="7" t="s">
        <v>96</v>
      </c>
      <c r="D111" s="20">
        <v>750</v>
      </c>
      <c r="E111" s="20">
        <v>10</v>
      </c>
      <c r="F111" s="18"/>
      <c r="G111" s="19">
        <f t="shared" si="3"/>
        <v>0</v>
      </c>
      <c r="H111" s="37"/>
      <c r="I111" s="37"/>
    </row>
    <row r="112" spans="1:9" ht="20.100000000000001" customHeight="1" x14ac:dyDescent="0.2">
      <c r="A112" s="33">
        <v>112</v>
      </c>
      <c r="B112" s="30" t="s">
        <v>98</v>
      </c>
      <c r="C112" s="7"/>
      <c r="D112" s="20">
        <v>650</v>
      </c>
      <c r="E112" s="20">
        <v>18</v>
      </c>
      <c r="F112" s="18"/>
      <c r="G112" s="19">
        <f t="shared" si="3"/>
        <v>0</v>
      </c>
      <c r="H112" s="37"/>
      <c r="I112" s="37"/>
    </row>
    <row r="113" spans="1:9" ht="20.100000000000001" customHeight="1" x14ac:dyDescent="0.2">
      <c r="A113" s="33">
        <v>113</v>
      </c>
      <c r="B113" s="30" t="s">
        <v>99</v>
      </c>
      <c r="C113" s="7" t="s">
        <v>96</v>
      </c>
      <c r="D113" s="20">
        <v>350</v>
      </c>
      <c r="E113" s="20">
        <v>35</v>
      </c>
      <c r="F113" s="18"/>
      <c r="G113" s="19">
        <f t="shared" si="3"/>
        <v>0</v>
      </c>
      <c r="H113" s="37"/>
      <c r="I113" s="37"/>
    </row>
    <row r="114" spans="1:9" ht="20.100000000000001" customHeight="1" x14ac:dyDescent="0.2">
      <c r="A114" s="33">
        <v>114</v>
      </c>
      <c r="B114" s="26" t="s">
        <v>100</v>
      </c>
      <c r="C114" s="5"/>
      <c r="D114" s="17" t="s">
        <v>5</v>
      </c>
      <c r="E114" s="17"/>
      <c r="F114" s="17" t="s">
        <v>5</v>
      </c>
      <c r="G114" s="22" t="s">
        <v>5</v>
      </c>
      <c r="H114" s="37"/>
      <c r="I114" s="37"/>
    </row>
    <row r="115" spans="1:9" ht="20.100000000000001" customHeight="1" x14ac:dyDescent="0.2">
      <c r="A115" s="33">
        <v>115</v>
      </c>
      <c r="B115" s="28" t="s">
        <v>101</v>
      </c>
      <c r="C115" s="6" t="s">
        <v>102</v>
      </c>
      <c r="D115" s="18">
        <v>90</v>
      </c>
      <c r="E115" s="18">
        <v>300</v>
      </c>
      <c r="F115" s="18"/>
      <c r="G115" s="19">
        <f t="shared" si="3"/>
        <v>0</v>
      </c>
      <c r="H115" s="37"/>
      <c r="I115" s="37"/>
    </row>
    <row r="116" spans="1:9" ht="20.100000000000001" customHeight="1" x14ac:dyDescent="0.2">
      <c r="A116" s="33">
        <v>116</v>
      </c>
      <c r="B116" s="28" t="s">
        <v>103</v>
      </c>
      <c r="C116" s="6" t="s">
        <v>102</v>
      </c>
      <c r="D116" s="18">
        <v>58</v>
      </c>
      <c r="E116" s="18">
        <v>450</v>
      </c>
      <c r="F116" s="18"/>
      <c r="G116" s="19">
        <f t="shared" si="3"/>
        <v>0</v>
      </c>
      <c r="H116" s="37"/>
      <c r="I116" s="37"/>
    </row>
    <row r="117" spans="1:9" ht="20.100000000000001" customHeight="1" x14ac:dyDescent="0.2">
      <c r="A117" s="33">
        <v>117</v>
      </c>
      <c r="B117" s="28" t="s">
        <v>104</v>
      </c>
      <c r="C117" s="6" t="s">
        <v>96</v>
      </c>
      <c r="D117" s="18">
        <v>50</v>
      </c>
      <c r="E117" s="18">
        <v>10</v>
      </c>
      <c r="F117" s="18"/>
      <c r="G117" s="19">
        <f t="shared" si="3"/>
        <v>0</v>
      </c>
      <c r="H117" s="37"/>
      <c r="I117" s="37"/>
    </row>
    <row r="118" spans="1:9" ht="28.5" x14ac:dyDescent="0.2">
      <c r="A118" s="33">
        <v>118</v>
      </c>
      <c r="B118" s="28" t="s">
        <v>105</v>
      </c>
      <c r="C118" s="6" t="s">
        <v>96</v>
      </c>
      <c r="D118" s="18">
        <v>180</v>
      </c>
      <c r="E118" s="18">
        <v>12</v>
      </c>
      <c r="F118" s="18"/>
      <c r="G118" s="19">
        <f t="shared" si="3"/>
        <v>0</v>
      </c>
      <c r="H118" s="37"/>
      <c r="I118" s="37"/>
    </row>
    <row r="119" spans="1:9" ht="20.100000000000001" customHeight="1" x14ac:dyDescent="0.2">
      <c r="A119" s="33">
        <v>119</v>
      </c>
      <c r="B119" s="28" t="s">
        <v>106</v>
      </c>
      <c r="C119" s="6" t="s">
        <v>96</v>
      </c>
      <c r="D119" s="18">
        <v>220</v>
      </c>
      <c r="E119" s="18">
        <v>14</v>
      </c>
      <c r="F119" s="18"/>
      <c r="G119" s="19">
        <f t="shared" si="3"/>
        <v>0</v>
      </c>
      <c r="H119" s="37"/>
      <c r="I119" s="37"/>
    </row>
    <row r="120" spans="1:9" ht="20.100000000000001" customHeight="1" x14ac:dyDescent="0.2">
      <c r="A120" s="33">
        <v>120</v>
      </c>
      <c r="B120" s="28" t="s">
        <v>107</v>
      </c>
      <c r="C120" s="6" t="s">
        <v>102</v>
      </c>
      <c r="D120" s="18">
        <v>31</v>
      </c>
      <c r="E120" s="18">
        <v>380</v>
      </c>
      <c r="F120" s="18"/>
      <c r="G120" s="19">
        <f t="shared" si="3"/>
        <v>0</v>
      </c>
      <c r="H120" s="37"/>
      <c r="I120" s="37"/>
    </row>
    <row r="121" spans="1:9" ht="20.100000000000001" customHeight="1" x14ac:dyDescent="0.2">
      <c r="A121" s="33">
        <v>121</v>
      </c>
      <c r="B121" s="28" t="s">
        <v>108</v>
      </c>
      <c r="C121" s="6" t="s">
        <v>102</v>
      </c>
      <c r="D121" s="18">
        <v>43</v>
      </c>
      <c r="E121" s="18">
        <v>460</v>
      </c>
      <c r="F121" s="18"/>
      <c r="G121" s="19">
        <f t="shared" si="3"/>
        <v>0</v>
      </c>
      <c r="H121" s="37"/>
      <c r="I121" s="37"/>
    </row>
    <row r="122" spans="1:9" ht="20.100000000000001" customHeight="1" x14ac:dyDescent="0.2">
      <c r="A122" s="33">
        <v>122</v>
      </c>
      <c r="B122" s="28" t="s">
        <v>109</v>
      </c>
      <c r="C122" s="6" t="s">
        <v>102</v>
      </c>
      <c r="D122" s="18">
        <v>6</v>
      </c>
      <c r="E122" s="18">
        <v>550</v>
      </c>
      <c r="F122" s="18"/>
      <c r="G122" s="19">
        <f t="shared" si="3"/>
        <v>0</v>
      </c>
      <c r="H122" s="37"/>
      <c r="I122" s="37"/>
    </row>
    <row r="123" spans="1:9" ht="20.100000000000001" customHeight="1" x14ac:dyDescent="0.2">
      <c r="A123" s="33">
        <v>123</v>
      </c>
      <c r="B123" s="28" t="s">
        <v>110</v>
      </c>
      <c r="C123" s="6" t="s">
        <v>111</v>
      </c>
      <c r="D123" s="18">
        <v>4</v>
      </c>
      <c r="E123" s="18">
        <v>450</v>
      </c>
      <c r="F123" s="18"/>
      <c r="G123" s="19">
        <f t="shared" si="3"/>
        <v>0</v>
      </c>
      <c r="H123" s="37"/>
      <c r="I123" s="37"/>
    </row>
    <row r="124" spans="1:9" ht="20.100000000000001" customHeight="1" x14ac:dyDescent="0.2">
      <c r="A124" s="33">
        <v>124</v>
      </c>
      <c r="B124" s="25" t="s">
        <v>112</v>
      </c>
      <c r="C124" s="3"/>
      <c r="D124" s="16" t="s">
        <v>5</v>
      </c>
      <c r="E124" s="16"/>
      <c r="F124" s="16" t="s">
        <v>5</v>
      </c>
      <c r="G124" s="23">
        <v>0</v>
      </c>
      <c r="H124" s="37"/>
      <c r="I124" s="37"/>
    </row>
    <row r="125" spans="1:9" ht="20.100000000000001" customHeight="1" x14ac:dyDescent="0.2">
      <c r="A125" s="33">
        <v>125</v>
      </c>
      <c r="B125" s="26" t="s">
        <v>112</v>
      </c>
      <c r="C125" s="5"/>
      <c r="D125" s="17" t="s">
        <v>5</v>
      </c>
      <c r="E125" s="17"/>
      <c r="F125" s="17" t="s">
        <v>5</v>
      </c>
      <c r="G125" s="22">
        <v>0</v>
      </c>
      <c r="H125" s="37"/>
      <c r="I125" s="37"/>
    </row>
    <row r="126" spans="1:9" ht="28.5" x14ac:dyDescent="0.2">
      <c r="A126" s="33">
        <v>126</v>
      </c>
      <c r="B126" s="30" t="s">
        <v>148</v>
      </c>
      <c r="C126" s="7" t="s">
        <v>8</v>
      </c>
      <c r="D126" s="20">
        <v>310</v>
      </c>
      <c r="E126" s="20">
        <v>26</v>
      </c>
      <c r="F126" s="18"/>
      <c r="G126" s="19">
        <f t="shared" si="3"/>
        <v>0</v>
      </c>
      <c r="H126" s="37"/>
      <c r="I126" s="37"/>
    </row>
    <row r="127" spans="1:9" ht="20.100000000000001" customHeight="1" x14ac:dyDescent="0.2">
      <c r="A127" s="33">
        <v>127</v>
      </c>
      <c r="B127" s="30" t="s">
        <v>113</v>
      </c>
      <c r="C127" s="7" t="s">
        <v>26</v>
      </c>
      <c r="D127" s="20">
        <v>12</v>
      </c>
      <c r="E127" s="20">
        <v>150</v>
      </c>
      <c r="F127" s="18"/>
      <c r="G127" s="19">
        <f t="shared" si="3"/>
        <v>0</v>
      </c>
      <c r="H127" s="37"/>
      <c r="I127" s="37"/>
    </row>
    <row r="128" spans="1:9" ht="20.100000000000001" customHeight="1" x14ac:dyDescent="0.2">
      <c r="A128" s="33">
        <v>128</v>
      </c>
      <c r="B128" s="28" t="s">
        <v>114</v>
      </c>
      <c r="C128" s="6" t="s">
        <v>11</v>
      </c>
      <c r="D128" s="18">
        <v>8</v>
      </c>
      <c r="E128" s="18">
        <v>750</v>
      </c>
      <c r="F128" s="18"/>
      <c r="G128" s="19">
        <f t="shared" si="3"/>
        <v>0</v>
      </c>
      <c r="H128" s="37"/>
      <c r="I128" s="37"/>
    </row>
    <row r="129" spans="1:9" ht="20.100000000000001" customHeight="1" x14ac:dyDescent="0.2">
      <c r="A129" s="33">
        <v>129</v>
      </c>
      <c r="B129" s="25" t="s">
        <v>115</v>
      </c>
      <c r="C129" s="3"/>
      <c r="D129" s="16" t="s">
        <v>5</v>
      </c>
      <c r="E129" s="16"/>
      <c r="F129" s="16" t="s">
        <v>5</v>
      </c>
      <c r="G129" s="23">
        <v>0</v>
      </c>
      <c r="H129" s="37"/>
      <c r="I129" s="37"/>
    </row>
    <row r="130" spans="1:9" ht="20.100000000000001" customHeight="1" x14ac:dyDescent="0.2">
      <c r="A130" s="33">
        <v>130</v>
      </c>
      <c r="B130" s="26" t="s">
        <v>116</v>
      </c>
      <c r="C130" s="8"/>
      <c r="D130" s="17" t="s">
        <v>5</v>
      </c>
      <c r="E130" s="17"/>
      <c r="F130" s="17" t="s">
        <v>5</v>
      </c>
      <c r="G130" s="22">
        <v>0</v>
      </c>
      <c r="H130" s="37"/>
      <c r="I130" s="37"/>
    </row>
    <row r="131" spans="1:9" ht="28.5" x14ac:dyDescent="0.2">
      <c r="A131" s="33">
        <v>131</v>
      </c>
      <c r="B131" s="30" t="s">
        <v>117</v>
      </c>
      <c r="C131" s="7" t="s">
        <v>8</v>
      </c>
      <c r="D131" s="20">
        <v>2</v>
      </c>
      <c r="E131" s="20">
        <v>2500</v>
      </c>
      <c r="F131" s="18"/>
      <c r="G131" s="19">
        <f t="shared" si="3"/>
        <v>0</v>
      </c>
      <c r="H131" s="37"/>
      <c r="I131" s="37"/>
    </row>
    <row r="132" spans="1:9" ht="20.100000000000001" customHeight="1" x14ac:dyDescent="0.2">
      <c r="A132" s="33">
        <v>132</v>
      </c>
      <c r="B132" s="30" t="s">
        <v>118</v>
      </c>
      <c r="C132" s="7" t="s">
        <v>96</v>
      </c>
      <c r="D132" s="20">
        <v>60</v>
      </c>
      <c r="E132" s="20">
        <v>170</v>
      </c>
      <c r="F132" s="18"/>
      <c r="G132" s="19">
        <f t="shared" si="3"/>
        <v>0</v>
      </c>
      <c r="H132" s="37"/>
      <c r="I132" s="37"/>
    </row>
    <row r="133" spans="1:9" ht="20.100000000000001" customHeight="1" x14ac:dyDescent="0.2">
      <c r="A133" s="33">
        <v>133</v>
      </c>
      <c r="B133" s="30" t="s">
        <v>119</v>
      </c>
      <c r="C133" s="7" t="s">
        <v>11</v>
      </c>
      <c r="D133" s="20">
        <v>2</v>
      </c>
      <c r="E133" s="20">
        <v>600</v>
      </c>
      <c r="F133" s="18"/>
      <c r="G133" s="19">
        <f t="shared" si="3"/>
        <v>0</v>
      </c>
      <c r="H133" s="37"/>
      <c r="I133" s="37"/>
    </row>
    <row r="134" spans="1:9" ht="20.100000000000001" customHeight="1" x14ac:dyDescent="0.2">
      <c r="A134" s="33">
        <v>134</v>
      </c>
      <c r="B134" s="30" t="s">
        <v>120</v>
      </c>
      <c r="C134" s="7" t="s">
        <v>11</v>
      </c>
      <c r="D134" s="20">
        <v>2</v>
      </c>
      <c r="E134" s="20">
        <v>2600</v>
      </c>
      <c r="F134" s="18"/>
      <c r="G134" s="19">
        <f t="shared" si="3"/>
        <v>0</v>
      </c>
      <c r="H134" s="37"/>
      <c r="I134" s="37"/>
    </row>
    <row r="135" spans="1:9" ht="28.5" x14ac:dyDescent="0.2">
      <c r="A135" s="33">
        <v>135</v>
      </c>
      <c r="B135" s="30" t="s">
        <v>121</v>
      </c>
      <c r="C135" s="7" t="s">
        <v>122</v>
      </c>
      <c r="D135" s="20">
        <v>85</v>
      </c>
      <c r="E135" s="20">
        <v>180</v>
      </c>
      <c r="F135" s="18"/>
      <c r="G135" s="19">
        <f t="shared" si="3"/>
        <v>0</v>
      </c>
      <c r="H135" s="37"/>
      <c r="I135" s="37"/>
    </row>
    <row r="136" spans="1:9" ht="20.100000000000001" customHeight="1" x14ac:dyDescent="0.2">
      <c r="A136" s="33">
        <v>136</v>
      </c>
      <c r="B136" s="30" t="s">
        <v>123</v>
      </c>
      <c r="C136" s="7" t="s">
        <v>96</v>
      </c>
      <c r="D136" s="20">
        <v>60</v>
      </c>
      <c r="E136" s="20">
        <v>90</v>
      </c>
      <c r="F136" s="18"/>
      <c r="G136" s="19">
        <f t="shared" si="3"/>
        <v>0</v>
      </c>
      <c r="H136" s="37"/>
      <c r="I136" s="37"/>
    </row>
    <row r="137" spans="1:9" ht="20.100000000000001" customHeight="1" x14ac:dyDescent="0.2">
      <c r="A137" s="33">
        <v>137</v>
      </c>
      <c r="B137" s="30" t="s">
        <v>124</v>
      </c>
      <c r="C137" s="7" t="s">
        <v>8</v>
      </c>
      <c r="D137" s="20">
        <v>3</v>
      </c>
      <c r="E137" s="20">
        <v>700</v>
      </c>
      <c r="F137" s="18"/>
      <c r="G137" s="19">
        <f t="shared" si="3"/>
        <v>0</v>
      </c>
      <c r="H137" s="37"/>
      <c r="I137" s="37"/>
    </row>
    <row r="138" spans="1:9" ht="28.5" x14ac:dyDescent="0.2">
      <c r="A138" s="33">
        <v>138</v>
      </c>
      <c r="B138" s="30" t="s">
        <v>125</v>
      </c>
      <c r="C138" s="7" t="s">
        <v>8</v>
      </c>
      <c r="D138" s="20">
        <v>7</v>
      </c>
      <c r="E138" s="20">
        <v>2200</v>
      </c>
      <c r="F138" s="18"/>
      <c r="G138" s="19">
        <f t="shared" si="3"/>
        <v>0</v>
      </c>
      <c r="H138" s="37"/>
      <c r="I138" s="37"/>
    </row>
    <row r="139" spans="1:9" ht="20.100000000000001" customHeight="1" x14ac:dyDescent="0.2">
      <c r="A139" s="33">
        <v>139</v>
      </c>
      <c r="B139" s="30" t="s">
        <v>126</v>
      </c>
      <c r="C139" s="7" t="s">
        <v>8</v>
      </c>
      <c r="D139" s="20">
        <v>5</v>
      </c>
      <c r="E139" s="20">
        <v>3500</v>
      </c>
      <c r="F139" s="18"/>
      <c r="G139" s="19">
        <f t="shared" si="3"/>
        <v>0</v>
      </c>
      <c r="H139" s="37"/>
      <c r="I139" s="37"/>
    </row>
    <row r="140" spans="1:9" ht="20.100000000000001" customHeight="1" x14ac:dyDescent="0.2">
      <c r="A140" s="33">
        <v>140</v>
      </c>
      <c r="B140" s="25" t="s">
        <v>127</v>
      </c>
      <c r="C140" s="3"/>
      <c r="D140" s="16" t="s">
        <v>5</v>
      </c>
      <c r="E140" s="16"/>
      <c r="F140" s="16" t="s">
        <v>5</v>
      </c>
      <c r="G140" s="23">
        <v>0</v>
      </c>
      <c r="H140" s="37"/>
      <c r="I140" s="37"/>
    </row>
    <row r="141" spans="1:9" ht="28.5" x14ac:dyDescent="0.2">
      <c r="A141" s="33">
        <v>141</v>
      </c>
      <c r="B141" s="30" t="s">
        <v>128</v>
      </c>
      <c r="C141" s="7" t="s">
        <v>129</v>
      </c>
      <c r="D141" s="20">
        <v>720</v>
      </c>
      <c r="E141" s="20">
        <v>120</v>
      </c>
      <c r="F141" s="18"/>
      <c r="G141" s="19">
        <f t="shared" si="3"/>
        <v>0</v>
      </c>
      <c r="H141" s="37"/>
      <c r="I141" s="37"/>
    </row>
    <row r="142" spans="1:9" ht="28.5" x14ac:dyDescent="0.2">
      <c r="A142" s="33">
        <v>142</v>
      </c>
      <c r="B142" s="30" t="s">
        <v>130</v>
      </c>
      <c r="C142" s="7" t="s">
        <v>129</v>
      </c>
      <c r="D142" s="20">
        <v>300</v>
      </c>
      <c r="E142" s="20">
        <v>50</v>
      </c>
      <c r="F142" s="18"/>
      <c r="G142" s="19">
        <f t="shared" si="3"/>
        <v>0</v>
      </c>
      <c r="H142" s="37"/>
      <c r="I142" s="37"/>
    </row>
    <row r="143" spans="1:9" ht="28.5" x14ac:dyDescent="0.2">
      <c r="A143" s="33">
        <v>143</v>
      </c>
      <c r="B143" s="30" t="s">
        <v>131</v>
      </c>
      <c r="C143" s="7" t="s">
        <v>129</v>
      </c>
      <c r="D143" s="20">
        <v>720</v>
      </c>
      <c r="E143" s="20">
        <v>50</v>
      </c>
      <c r="F143" s="18"/>
      <c r="G143" s="19">
        <f t="shared" si="3"/>
        <v>0</v>
      </c>
      <c r="H143" s="37"/>
      <c r="I143" s="37"/>
    </row>
    <row r="144" spans="1:9" ht="20.100000000000001" customHeight="1" x14ac:dyDescent="0.2">
      <c r="A144" s="33">
        <v>144</v>
      </c>
      <c r="B144" s="28" t="s">
        <v>132</v>
      </c>
      <c r="C144" s="7" t="s">
        <v>11</v>
      </c>
      <c r="D144" s="20">
        <v>4</v>
      </c>
      <c r="E144" s="20">
        <v>1600</v>
      </c>
      <c r="F144" s="18"/>
      <c r="G144" s="19">
        <f t="shared" ref="G144:G145" si="5">F144*D144</f>
        <v>0</v>
      </c>
      <c r="H144" s="37"/>
      <c r="I144" s="37"/>
    </row>
    <row r="145" spans="1:10" ht="29.25" thickBot="1" x14ac:dyDescent="0.25">
      <c r="A145" s="33">
        <v>145</v>
      </c>
      <c r="B145" s="30" t="s">
        <v>133</v>
      </c>
      <c r="C145" s="10" t="s">
        <v>134</v>
      </c>
      <c r="D145" s="20">
        <v>3</v>
      </c>
      <c r="E145" s="34">
        <v>0.06</v>
      </c>
      <c r="F145" s="34"/>
      <c r="G145" s="19">
        <f t="shared" si="5"/>
        <v>0</v>
      </c>
      <c r="H145" s="37"/>
      <c r="I145" s="37"/>
      <c r="J145" s="35"/>
    </row>
    <row r="146" spans="1:10" ht="20.100000000000001" customHeight="1" thickBot="1" x14ac:dyDescent="0.25">
      <c r="A146" s="33">
        <v>146</v>
      </c>
      <c r="B146" s="11" t="s">
        <v>135</v>
      </c>
      <c r="C146" s="12"/>
      <c r="D146" s="13" t="s">
        <v>136</v>
      </c>
      <c r="E146" s="13"/>
      <c r="F146" s="13"/>
      <c r="G146" s="14">
        <f>SUM(G6:G145)</f>
        <v>0</v>
      </c>
    </row>
    <row r="147" spans="1:10" ht="20.100000000000001" customHeight="1" thickBot="1" x14ac:dyDescent="0.25">
      <c r="A147" s="33">
        <v>147</v>
      </c>
      <c r="B147" s="11" t="s">
        <v>137</v>
      </c>
      <c r="C147" s="12"/>
      <c r="D147" s="13" t="s">
        <v>136</v>
      </c>
      <c r="E147" s="13"/>
      <c r="F147" s="13"/>
      <c r="G147" s="14">
        <f>G146*17%</f>
        <v>0</v>
      </c>
    </row>
    <row r="148" spans="1:10" ht="20.100000000000001" customHeight="1" thickBot="1" x14ac:dyDescent="0.25">
      <c r="A148" s="33">
        <v>148</v>
      </c>
      <c r="B148" s="11" t="s">
        <v>138</v>
      </c>
      <c r="C148" s="12"/>
      <c r="D148" s="13" t="s">
        <v>136</v>
      </c>
      <c r="E148" s="13"/>
      <c r="F148" s="13"/>
      <c r="G148" s="15">
        <f>G147+G146</f>
        <v>0</v>
      </c>
    </row>
  </sheetData>
  <sheetProtection algorithmName="SHA-512" hashValue="ZZEUkeY+1ulNUKOcwz8/t/bhlhlkdrszmLMsvjQZHR5X6iwt+1ZB8kPREB/Z4quPsHARIr/jS+oLsl5NivhdCg==" saltValue="KsxPC83kc07hiyT//T9GXw==" spinCount="100000" sheet="1" objects="1" scenarios="1" insertHyperlinks="0"/>
  <protectedRanges>
    <protectedRange sqref="H1:I1048576 F1:F1048576" name="טווח1"/>
  </protectedRanges>
  <mergeCells count="2">
    <mergeCell ref="B1:I1"/>
    <mergeCell ref="B2:I2"/>
  </mergeCells>
  <conditionalFormatting sqref="B7:B10">
    <cfRule type="expression" dxfId="3" priority="4" stopIfTrue="1">
      <formula>"#REF!&gt;0"</formula>
    </cfRule>
  </conditionalFormatting>
  <conditionalFormatting sqref="B6">
    <cfRule type="expression" dxfId="2" priority="3" stopIfTrue="1">
      <formula>"#REF!&gt;0"</formula>
    </cfRule>
  </conditionalFormatting>
  <conditionalFormatting sqref="B12">
    <cfRule type="expression" dxfId="1" priority="2" stopIfTrue="1">
      <formula>"#REF!&gt;0"</formula>
    </cfRule>
  </conditionalFormatting>
  <conditionalFormatting sqref="B13:B16">
    <cfRule type="expression" dxfId="0" priority="1" stopIfTrue="1">
      <formula>"#REF!&gt;0"</formula>
    </cfRule>
  </conditionalFormatting>
  <pageMargins left="0.25" right="0.25" top="0.75" bottom="0.75" header="0.3" footer="0.3"/>
  <pageSetup paperSize="9" scale="97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Kobi getler</dc:creator>
  <cp:lastModifiedBy>Kobi getler</cp:lastModifiedBy>
  <cp:lastPrinted>2019-06-27T06:42:03Z</cp:lastPrinted>
  <dcterms:created xsi:type="dcterms:W3CDTF">2018-10-31T14:16:04Z</dcterms:created>
  <dcterms:modified xsi:type="dcterms:W3CDTF">2019-07-09T09:15:52Z</dcterms:modified>
</cp:coreProperties>
</file>